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Dataset AMLO" sheetId="1" r:id="rId3"/>
    <sheet state="visible" name="Metrics Total" sheetId="2" r:id="rId4"/>
    <sheet state="visible" name="Engagement Analysis" sheetId="3" r:id="rId5"/>
    <sheet state="visible" name="Margarita Zavala" sheetId="4" r:id="rId6"/>
    <sheet state="visible" name="Osorio Chong" sheetId="5" r:id="rId7"/>
    <sheet state="visible" name="Mancera" sheetId="6" r:id="rId8"/>
    <sheet state="visible" name="Bronco" sheetId="7" r:id="rId9"/>
    <sheet state="visible" name="Dataset TOTAL" sheetId="8" r:id="rId10"/>
    <sheet state="visible" name="AMLO-Engaging posts" sheetId="9" r:id="rId11"/>
    <sheet state="visible" name="Margarita_Engaging postst" sheetId="10" r:id="rId12"/>
    <sheet state="visible" name="Chong-Engaging posts" sheetId="11" r:id="rId13"/>
    <sheet state="visible" name="Mancera-Engaging posts" sheetId="12" r:id="rId14"/>
    <sheet state="visible" name="Bronco-Engaging posts" sheetId="13" r:id="rId15"/>
    <sheet state="visible" name="Respaldo" sheetId="14" r:id="rId16"/>
    <sheet state="visible" name="Pruebas análisis" sheetId="15" r:id="rId17"/>
  </sheets>
  <definedNames>
    <definedName hidden="1" localSheetId="4" name="_xlnm._FilterDatabase">'Osorio Chong'!$A$1:$Z$11</definedName>
    <definedName hidden="1" localSheetId="5" name="_xlnm._FilterDatabase">Mancera!$A$1:$Z$11</definedName>
    <definedName hidden="1" localSheetId="0" name="_xlnm._FilterDatabase">'Dataset AMLO'!$A$1:$Z$82</definedName>
    <definedName hidden="1" localSheetId="6" name="_xlnm._FilterDatabase">Bronco!$A$1:$Y$7</definedName>
  </definedNames>
  <calcPr/>
</workbook>
</file>

<file path=xl/sharedStrings.xml><?xml version="1.0" encoding="utf-8"?>
<sst xmlns="http://schemas.openxmlformats.org/spreadsheetml/2006/main" count="3403" uniqueCount="761">
  <si>
    <t>Total Metrics</t>
  </si>
  <si>
    <t>Aspirant</t>
  </si>
  <si>
    <t>FB id</t>
  </si>
  <si>
    <t>Aspirante</t>
  </si>
  <si>
    <t>Function</t>
  </si>
  <si>
    <t>FB Pages</t>
  </si>
  <si>
    <t>Most Engagement Content</t>
  </si>
  <si>
    <t>Pro</t>
  </si>
  <si>
    <t>Against</t>
  </si>
  <si>
    <t>No. Fans Official (pro)</t>
  </si>
  <si>
    <t>Talking Official (pro)</t>
  </si>
  <si>
    <t>Type</t>
  </si>
  <si>
    <t>No. Fans Unofficial (pro)</t>
  </si>
  <si>
    <t>Engagement Rate in FB</t>
  </si>
  <si>
    <t>No Fans Unofficial (against)</t>
  </si>
  <si>
    <t>No Fans Unofficial Total</t>
  </si>
  <si>
    <t>Talking Unofficial (pro)</t>
  </si>
  <si>
    <t>AMLO</t>
  </si>
  <si>
    <t>Talking Unofficial (against)</t>
  </si>
  <si>
    <t>Talking Unofficial (total)</t>
  </si>
  <si>
    <t>TOTAL fans</t>
  </si>
  <si>
    <t>Name of the page</t>
  </si>
  <si>
    <t>Categoría asignada</t>
  </si>
  <si>
    <t>Tendencia</t>
  </si>
  <si>
    <t>Praise</t>
  </si>
  <si>
    <t>Funcion</t>
  </si>
  <si>
    <t>Video</t>
  </si>
  <si>
    <t>Fan Count</t>
  </si>
  <si>
    <t>Talking</t>
  </si>
  <si>
    <t>link</t>
  </si>
  <si>
    <t>website</t>
  </si>
  <si>
    <t>Revile</t>
  </si>
  <si>
    <t>Apoyen a AMLO Andres Manuel lopez Obrador AMLO</t>
  </si>
  <si>
    <t>Political Party</t>
  </si>
  <si>
    <t>Unofficial</t>
  </si>
  <si>
    <t>Inform</t>
  </si>
  <si>
    <t>https://www.facebook.com/Apoyen-a-AMLO-Andres-Manuel-lopez-Obrador-AMLO-334651863216310/</t>
  </si>
  <si>
    <t>Andres Manuel Lopez Obrador</t>
  </si>
  <si>
    <t>Politician</t>
  </si>
  <si>
    <t>Official</t>
  </si>
  <si>
    <t>Informative</t>
  </si>
  <si>
    <t>https://www.facebook.com/lopezobrador.org.mx/</t>
  </si>
  <si>
    <t>http://www.andresmanuel.org</t>
  </si>
  <si>
    <t>Margarita Zavala</t>
  </si>
  <si>
    <t>RadioAMLO</t>
  </si>
  <si>
    <t>Miguel Ángel Osorio Chong</t>
  </si>
  <si>
    <t>Political Organization</t>
  </si>
  <si>
    <t>https://www.facebook.com/radioamlo.org/</t>
  </si>
  <si>
    <t>Miguel Ángel Mancera</t>
  </si>
  <si>
    <t>http://www.radioamlo.org</t>
  </si>
  <si>
    <t>Jaime Rodríguez Calderón</t>
  </si>
  <si>
    <t>AMLO presidente 2012.</t>
  </si>
  <si>
    <t>https://www.facebook.com/AMLO-presidente-2012-327472701884/</t>
  </si>
  <si>
    <t>Mi confianza ahora es para AMLO #2018</t>
  </si>
  <si>
    <t>Community Organization</t>
  </si>
  <si>
    <t>https://www.facebook.com/MiconfianzaAMLO2018/</t>
  </si>
  <si>
    <t xml:space="preserve">Total Fans </t>
  </si>
  <si>
    <t>Radio AMLO TV</t>
  </si>
  <si>
    <t>TV Channel</t>
  </si>
  <si>
    <t>Percentage official</t>
  </si>
  <si>
    <t>Percentage unofficial</t>
  </si>
  <si>
    <t>https://www.facebook.com/RadioAMLO.TV/</t>
  </si>
  <si>
    <t>www.radioamlo.tv www.livestream.com/radioamlo www.livestream.com/videodocumentales www.youtube.com.mx/radioamlo www.youtube.com.mx/radioamlotv www.radioamlotv.blogspot.com</t>
  </si>
  <si>
    <t>Red Nacional de Jóvenes con Andrés Manuel López Obrador</t>
  </si>
  <si>
    <t>https://www.facebook.com/jovenesamlo/</t>
  </si>
  <si>
    <t>http://www.twitter.com/jovenesamlo</t>
  </si>
  <si>
    <t>Andres Manuel Lopez Obrador // Presidente de México 2012-2018</t>
  </si>
  <si>
    <t>Legal Company</t>
  </si>
  <si>
    <t>Tendency</t>
  </si>
  <si>
    <t>Vamos con Andres Manuel Lopez Obrador por el 2018</t>
  </si>
  <si>
    <t>https://www.facebook.com/vamosconAMLO/</t>
  </si>
  <si>
    <t>https://www.facebook.com/MargaritaZavalaMX/</t>
  </si>
  <si>
    <t>AMLO. La Esperanza de México</t>
  </si>
  <si>
    <t>Community</t>
  </si>
  <si>
    <t>http://margaritazavala.com</t>
  </si>
  <si>
    <t>https://www.facebook.com/AMLO.LaEsperanzadeMexico/</t>
  </si>
  <si>
    <t>Andrés Manuel López Obrador</t>
  </si>
  <si>
    <t>Margarita Zavala 2018</t>
  </si>
  <si>
    <t>https://www.facebook.com/Lopez.Obrador.AMLO/</t>
  </si>
  <si>
    <t>https://twitter.com/lopezobrado / http://www.amlo.org.mx/</t>
  </si>
  <si>
    <t>YO TAMBIÉN VOY A VOTAR POR AMLO EN 2012</t>
  </si>
  <si>
    <t>https://www.facebook.com/AMLOPRESIDENTE/</t>
  </si>
  <si>
    <t>http://amloen2012.blogspot.com</t>
  </si>
  <si>
    <t>1077788335575964</t>
  </si>
  <si>
    <t>Amigos de AMLO rumbo 2018</t>
  </si>
  <si>
    <t>Organization</t>
  </si>
  <si>
    <t>https://www.facebook.com/mzpresidenta/</t>
  </si>
  <si>
    <t>https://www.facebook.com/Amigos-de-AMLO-rumbo-2018-1077788335575964/</t>
  </si>
  <si>
    <t>http://www.amlo.org.mx/</t>
  </si>
  <si>
    <t>Apoyo a  Margarita Zavala para el 2018</t>
  </si>
  <si>
    <t>Anti PRIAN - Vamos Con AMLO</t>
  </si>
  <si>
    <t>https://www.facebook.com/AntiFraude2018/</t>
  </si>
  <si>
    <t>https://twitter.com/#!/_AntiEPN http://www.youtube.com/user/AntiEPN?feature=mhee</t>
  </si>
  <si>
    <t>AMLO SI, Elecciones del 2018</t>
  </si>
  <si>
    <t>https://www.facebook.com/AMLO-SI-elecciones-2018-76922747988/?ref=py_c</t>
  </si>
  <si>
    <t>ANDRES MANUEL LOPEZ OBRADOR</t>
  </si>
  <si>
    <t>Public Figure</t>
  </si>
  <si>
    <t>https://www.facebook.com/ApoyoMargaritaZ2018/</t>
  </si>
  <si>
    <t>https://www.facebook.com/SIEMPREVENDRANTIEMPOSMEJORES/</t>
  </si>
  <si>
    <t>1455623671403549</t>
  </si>
  <si>
    <t>Amlotv Medio Alternativo</t>
  </si>
  <si>
    <t>https://www.facebook.com/amlotv.alternativo/</t>
  </si>
  <si>
    <t>http://margarita-zavala.com</t>
  </si>
  <si>
    <t>AMLO por Veracruz</t>
  </si>
  <si>
    <t>https://www.facebook.com/amloxveracruz/</t>
  </si>
  <si>
    <t>AMLO 2018</t>
  </si>
  <si>
    <t>Non-Governmental Organization (NGO)</t>
  </si>
  <si>
    <t>Margarita Zavala Presidente</t>
  </si>
  <si>
    <t>https://www.facebook.com/AMLOinFace/</t>
  </si>
  <si>
    <t>https://www.facebook.com/margaritazavalapresidente/</t>
  </si>
  <si>
    <t>México con AMLO</t>
  </si>
  <si>
    <t>Personal Blog</t>
  </si>
  <si>
    <t>Http://www.margaritazavala.com</t>
  </si>
  <si>
    <t>https://www.facebook.com/nardaaracelig/</t>
  </si>
  <si>
    <t>Margarita Zavala Presidenta</t>
  </si>
  <si>
    <t>Andres manuel lopez obrador</t>
  </si>
  <si>
    <t>https://www.facebook.com/zavalapresidenta/</t>
  </si>
  <si>
    <t>https://www.facebook.com/Andres-manuel-lopez-obrador-189863647782064/</t>
  </si>
  <si>
    <t>http://www.fb.com/MargaritaZavalaMX/</t>
  </si>
  <si>
    <t>Sinaloa va con AMLO</t>
  </si>
  <si>
    <t>https://www.facebook.com/AMLOsinaloa/</t>
  </si>
  <si>
    <t>Margarita Zavala (2018)</t>
  </si>
  <si>
    <t>https://www.facebook.com/MargaritaZavala2018/</t>
  </si>
  <si>
    <t>1512645362372913</t>
  </si>
  <si>
    <t>AMLO por un México mejor</t>
  </si>
  <si>
    <t>Veracruz con Margarita Zavala</t>
  </si>
  <si>
    <t>https://www.facebook.com/Veracruz-con-Margarita-Zavala-1584776025111660/</t>
  </si>
  <si>
    <t>https://www.facebook.com/Yosoycalderonista/</t>
  </si>
  <si>
    <t>Multipágina/ multiplataforma</t>
  </si>
  <si>
    <t>Chiapas con Margarita Zavala</t>
  </si>
  <si>
    <t>https://www.facebook.com/yoconmexicochiapas/</t>
  </si>
  <si>
    <t>http://margaritazavala.com/</t>
  </si>
  <si>
    <t>Jóvenes AMLO Zacatecas</t>
  </si>
  <si>
    <t>Yo Con Margarita Zavala</t>
  </si>
  <si>
    <t>https://www.facebook.com/rnjzacatecas/</t>
  </si>
  <si>
    <t>https://www.facebook.com/Yo-Con-Margarita-Zavala-207777959279693/</t>
  </si>
  <si>
    <t>http://www.jovenesamlo.org.mx/ http://www.facebook.com/pages/Red-Nacional-de-Jovenes-con-Andres-Manuel-Lopez-Obrador/111857915501530</t>
  </si>
  <si>
    <t>#d4d4d4</t>
  </si>
  <si>
    <t>#de3737</t>
  </si>
  <si>
    <t>Mexicanos en Inglaterra con AMLO 2018</t>
  </si>
  <si>
    <t>https://www.facebook.com/MZ2018Presidenta/</t>
  </si>
  <si>
    <t>Coahuila con Margarita Zavala</t>
  </si>
  <si>
    <t>https://www.facebook.com/CoahuilaconMargaritaZavala/</t>
  </si>
  <si>
    <t>http://www.margarita-zavala.com</t>
  </si>
  <si>
    <t>https://www.facebook.com/MORENA.INGLATERRA/</t>
  </si>
  <si>
    <t>1474595186203056</t>
  </si>
  <si>
    <t>Yo con Margarita Zavala</t>
  </si>
  <si>
    <t>https://www.facebook.com/YoConMargaritaZavala/</t>
  </si>
  <si>
    <t>AMLO es la esperanza</t>
  </si>
  <si>
    <t>http://www.yoconmexico.org</t>
  </si>
  <si>
    <t>https://www.facebook.com/YoConAmloDesdeSiempre/</t>
  </si>
  <si>
    <t>1608512052775087</t>
  </si>
  <si>
    <t>En Durango vamos con Margarita Zavala</t>
  </si>
  <si>
    <t>https://www.facebook.com/YoConMexicoDurango/</t>
  </si>
  <si>
    <t>http://www.facebook.com/amlo2012</t>
  </si>
  <si>
    <t>http://yoconmexico.mercadoshops.com.mx/</t>
  </si>
  <si>
    <t>Nuevo León con Margarita Zavala</t>
  </si>
  <si>
    <t>https://www.facebook.com/nuevoleonconmargaritazavala/</t>
  </si>
  <si>
    <t>#bdd5f7</t>
  </si>
  <si>
    <t>Amlo Presidente Constitucional 2018</t>
  </si>
  <si>
    <t>Website</t>
  </si>
  <si>
    <t>http://www.facebook.com/nuevoleonconmargaritazavala</t>
  </si>
  <si>
    <t>https://www.facebook.com/Amlo-Presidente-Constitucional-2018-101004609956158/</t>
  </si>
  <si>
    <t>Reynosa con Margarita Zavala 2018</t>
  </si>
  <si>
    <t>Local Business</t>
  </si>
  <si>
    <t>Mantente enterado(a) de los ultimos acontencimientos de andres manuel lopez obrador , rumbo a la presidencia  2012</t>
  </si>
  <si>
    <t>AMLO Andres Manuel Lopez Obrador</t>
  </si>
  <si>
    <t>https://www.facebook.com/Reynosa-con-Margarita-Zavala-2018-181473855608942/</t>
  </si>
  <si>
    <t>https://www.facebook.com/mexocambioverdadero/</t>
  </si>
  <si>
    <t>Praising</t>
  </si>
  <si>
    <t>Redirect</t>
  </si>
  <si>
    <t>Clone</t>
  </si>
  <si>
    <t>1620743034854152</t>
  </si>
  <si>
    <t>https://www.facebook.com/ChiapasconMargarita/</t>
  </si>
  <si>
    <t>Comité de base Andres Manuel Lopez Obrador de Nogales, Veracruz.</t>
  </si>
  <si>
    <t>Troll</t>
  </si>
  <si>
    <t>margaritazavala.com</t>
  </si>
  <si>
    <t>San Luis Potosí con Margarita Zavala</t>
  </si>
  <si>
    <t>https://www.facebook.com/comitedebaseAmlo/</t>
  </si>
  <si>
    <t>Clubdefans DeAndres Manuel Lopez Obrador</t>
  </si>
  <si>
    <t>Nuevo León con Margarita Zavala al 2018</t>
  </si>
  <si>
    <t>#e8125e</t>
  </si>
  <si>
    <t>#5eeded</t>
  </si>
  <si>
    <t>https://www.facebook.com/ClubdefansDeAndresManuelLopezObrador/</t>
  </si>
  <si>
    <t>#6ecbd5</t>
  </si>
  <si>
    <t>https://www.facebook.com/NLxMargaritaZavala2018/</t>
  </si>
  <si>
    <t>#0a090a</t>
  </si>
  <si>
    <t>#c82121</t>
  </si>
  <si>
    <t>#a71010</t>
  </si>
  <si>
    <t>https://twitter.com/clubdefansAMLO</t>
  </si>
  <si>
    <t>1802011160027623</t>
  </si>
  <si>
    <t>Yo con México, yo con Margarita Zavala</t>
  </si>
  <si>
    <t>AMLO. MOVIMIENTO "MORENA"</t>
  </si>
  <si>
    <t>https://www.facebook.com/AMLO-MOVIMIENTO-MORENA-230218090377212/</t>
  </si>
  <si>
    <t>http://www.apuntateamorena.mx/</t>
  </si>
  <si>
    <t>AMLOve</t>
  </si>
  <si>
    <t>Government Official</t>
  </si>
  <si>
    <t>https://www.facebook.com/AMLOve-199401780139820/</t>
  </si>
  <si>
    <t>1252612068126276</t>
  </si>
  <si>
    <t>Margarita Zavala CDMX</t>
  </si>
  <si>
    <t>Desbaratemos las calumnias a AMLO</t>
  </si>
  <si>
    <t>Political Candidate</t>
  </si>
  <si>
    <t>https://www.facebook.com/Desbaratemos-las-calumnias-a-AMLO-807233362707494/</t>
  </si>
  <si>
    <t>https://www.facebook.com/Margarita-Zavala-CDMX-1252612068126276/</t>
  </si>
  <si>
    <t>http://www.amlo.si</t>
  </si>
  <si>
    <t>1405475516426887</t>
  </si>
  <si>
    <t>Red Juvenil Margarita Zavala CDMX</t>
  </si>
  <si>
    <t>Other</t>
  </si>
  <si>
    <t>Escudo ANTI AMLO Mérida 2018</t>
  </si>
  <si>
    <t>Political Ideology</t>
  </si>
  <si>
    <t>https://www.facebook.com/Red-Juvenil-Margarita-Zavala-CDMX-1405475516426887/</t>
  </si>
  <si>
    <t>https://www.facebook.com/EscudoAntiPejeYucatan/</t>
  </si>
  <si>
    <t>Mexico con Margarita Zavala</t>
  </si>
  <si>
    <t>Jóvenes de Ensenada con Andrés Manuel López Obrador 2012</t>
  </si>
  <si>
    <t>https://www.facebook.com/Mexico-con-Margarita-Zavala-724048697707305/</t>
  </si>
  <si>
    <t>1257076664339151</t>
  </si>
  <si>
    <t>Margarita Zavala la chimoltrufia</t>
  </si>
  <si>
    <t>Andres Manuel Lopez Obrador "Verdadero Presidente 2012-2018"</t>
  </si>
  <si>
    <t>https://www.facebook.com/Margarita-Zavala-la-chimoltrufia-1257076664339151/</t>
  </si>
  <si>
    <t>https://www.facebook.com/Andres-Manuel-Lopez-Obrador-Verdadero-Presidente-2012-2018-437998759566564/</t>
  </si>
  <si>
    <t>Estariamos mejor con López Obrador!!!</t>
  </si>
  <si>
    <t>No a la reelección de Felipe Calderón y Margarita Zavala</t>
  </si>
  <si>
    <t xml:space="preserve"> </t>
  </si>
  <si>
    <t>https://twitter.com/noreeleccionmx</t>
  </si>
  <si>
    <t>lopez obrador</t>
  </si>
  <si>
    <t>https://www.facebook.com/lopez-obrador-231699993518676/</t>
  </si>
  <si>
    <t>APOYEMOS A ANDRES MANUEL LÓPEZ OBRADOR -PRESIDENTE 2012</t>
  </si>
  <si>
    <t>Morena morelia "Andrés Manuel López Obrador"</t>
  </si>
  <si>
    <t>https://www.facebook.com/MiguelOsorioChong/</t>
  </si>
  <si>
    <t>https://twitter.com/osoriochong</t>
  </si>
  <si>
    <t>López Obrador La Tercera Es La Vencida, Estamos Contigo</t>
  </si>
  <si>
    <t>Product/Service</t>
  </si>
  <si>
    <t>Miguel Angel Osorio Chong</t>
  </si>
  <si>
    <t>http://www.amlo.org.mx</t>
  </si>
  <si>
    <t>Amigos de López Obrador Durango</t>
  </si>
  <si>
    <t>Nonprofit Organization</t>
  </si>
  <si>
    <t>https://www.facebook.com/AmigosdeLopezObradorDurango/</t>
  </si>
  <si>
    <t>https://www.facebook.com/osorichon/</t>
  </si>
  <si>
    <t>https://www.facebook.com/MiguelAngelOsorioChong/</t>
  </si>
  <si>
    <t>Interest</t>
  </si>
  <si>
    <t>Miguel angel osorio chong</t>
  </si>
  <si>
    <t>Redirected</t>
  </si>
  <si>
    <t>https://www.facebook.com/pages/AMLO/109845829044822</t>
  </si>
  <si>
    <t>https://www.facebook.com/Miguel-angel-osorio-chong-244813272274111/</t>
  </si>
  <si>
    <t>https://www.facebook.com/Miguel-Angel-Osorio-Chong-183809798296672/</t>
  </si>
  <si>
    <t>www.omchong.edu.gob.mx</t>
  </si>
  <si>
    <t>1542094079408098</t>
  </si>
  <si>
    <t>Club de Fans Lic. Miguel Ángel Osorio Chong</t>
  </si>
  <si>
    <t>Officiial</t>
  </si>
  <si>
    <t>https://www.facebook.com/amlo.org.mx/</t>
  </si>
  <si>
    <t>Miguel Angel Osorio Chong            .</t>
  </si>
  <si>
    <t>El peje</t>
  </si>
  <si>
    <t>https://www.facebook.com/Miguel-Angel-Osorio-Chong--376867279360453/</t>
  </si>
  <si>
    <t>https://www.facebook.com/pages/El-peje/106455229391484</t>
  </si>
  <si>
    <t>Vota X Miguel Àngel Osorio Chong Presidente De La Rep.mex. 2018</t>
  </si>
  <si>
    <t>No se apendeje, NO vote por el Peje</t>
  </si>
  <si>
    <t>https://www.facebook.com/NOalPeje/</t>
  </si>
  <si>
    <t>¡Mamá, se metió otro PEJELAGARTO! ¿Otro PEGELAGARTO? ¡dame la pala!</t>
  </si>
  <si>
    <t>AMLO NO</t>
  </si>
  <si>
    <t>https://www.facebook.com/esfrijolcongorgojo/</t>
  </si>
  <si>
    <t>Por Los Que Creemos Q Lopez Obrador Es Un Pobre Pendejo frustrado</t>
  </si>
  <si>
    <t>https://www.facebook.com/ElPejeEsUnPendejoFrustrado/</t>
  </si>
  <si>
    <t>Las aventuras de Andrés Manuel López Obrador</t>
  </si>
  <si>
    <t xml:space="preserve">Against </t>
  </si>
  <si>
    <t>https://www.facebook.com/LasAventurasDelPeje/</t>
  </si>
  <si>
    <t>1917898988480517</t>
  </si>
  <si>
    <t>Andrés Manuel López Obrador                    .</t>
  </si>
  <si>
    <t>https://www.facebook.com/amlocom/</t>
  </si>
  <si>
    <t>http://www.amloco.com</t>
  </si>
  <si>
    <t>AMLO #YaChole</t>
  </si>
  <si>
    <t>https://www.facebook.com/AMLOYachole/</t>
  </si>
  <si>
    <t>http://twitter.com/AMLOYaChole</t>
  </si>
  <si>
    <t>1125748130844658</t>
  </si>
  <si>
    <t>Anti-Amlo, Sátira Política sin Censura</t>
  </si>
  <si>
    <t>Anti-Amlo</t>
  </si>
  <si>
    <t>https://www.facebook.com/Anti-Amlo-309492019136329/</t>
  </si>
  <si>
    <t>http://fuerzaanti-amlo.blogspot.mx/</t>
  </si>
  <si>
    <t>Iglesia universal de los testigos de PEJEhova.</t>
  </si>
  <si>
    <t>Monarch</t>
  </si>
  <si>
    <t>https://www.facebook.com/Iglesia-universal-de-los-testigos-de-PEJEhova-146045432168397/</t>
  </si>
  <si>
    <t>México no quiere a AMLO</t>
  </si>
  <si>
    <t>https://www.facebook.com/MexicoNoQuiereAAmlo/</t>
  </si>
  <si>
    <t>AMLO es toxico para Mexico</t>
  </si>
  <si>
    <t>https://www.facebook.com/AMLO-es-toxico-para-Mexico-387029404665606/</t>
  </si>
  <si>
    <t>1532551047052212</t>
  </si>
  <si>
    <t>Las aventuras del Peje</t>
  </si>
  <si>
    <t>https://www.facebook.com/Las-aventuras-del-Peje-1532551047052212/</t>
  </si>
  <si>
    <t>ANTI PEJE</t>
  </si>
  <si>
    <t>https://www.facebook.com/ANTI-PEJE-312083008830048/</t>
  </si>
  <si>
    <t>AMLO un peligro para México</t>
  </si>
  <si>
    <t>https://www.facebook.com/amlopeligroparamexico/</t>
  </si>
  <si>
    <t>http://www.amlopeligroparamexico.com</t>
  </si>
  <si>
    <t>Amlonymous</t>
  </si>
  <si>
    <t>https://www.facebook.com/Antiamlo/</t>
  </si>
  <si>
    <t>Anti AMLO</t>
  </si>
  <si>
    <t>https://www.facebook.com/Anti-AMLO-370782266309545/</t>
  </si>
  <si>
    <t>Anti-Peje</t>
  </si>
  <si>
    <t>https://www.facebook.com/AntiPejeYAntiPena/</t>
  </si>
  <si>
    <t>1424268934292369</t>
  </si>
  <si>
    <t>Andrés Manuel Lopez Obrador</t>
  </si>
  <si>
    <t>Just For Fun</t>
  </si>
  <si>
    <t>https://www.facebook.com/Elsalvadordelpueblo/</t>
  </si>
  <si>
    <t>NO A LÓPEZ OBRADOR</t>
  </si>
  <si>
    <t>Pejendejo de AMLO</t>
  </si>
  <si>
    <t>https://www.facebook.com/PejendejoDeAMLO/</t>
  </si>
  <si>
    <t>Despejando México</t>
  </si>
  <si>
    <t>https://www.facebook.com/mexicosinpeje/?ref=hovercard</t>
  </si>
  <si>
    <t>Los Archivos de AMLO</t>
  </si>
  <si>
    <t>https://www.facebook.com/ArchivosdeAMLO/</t>
  </si>
  <si>
    <t>https://www.facebook.com/MiguelAngelMancera/</t>
  </si>
  <si>
    <t>Marcha Anti AMLO</t>
  </si>
  <si>
    <t>https://www.facebook.com/Marcha-Anti-AMLO-175882222537283/</t>
  </si>
  <si>
    <t>http://www.cdmx.gob.mx/</t>
  </si>
  <si>
    <t>http://marchaantiamlo.blogspot.mx/</t>
  </si>
  <si>
    <t>Miguel Ángel Mancera Oficial</t>
  </si>
  <si>
    <t>Soy-Anti.prd-Anti.peje</t>
  </si>
  <si>
    <t>https://www.facebook.com/ManceraOficial/</t>
  </si>
  <si>
    <t>https://www.facebook.com/SoyAntiprdAntipeje/</t>
  </si>
  <si>
    <t>CULO Centro Universitario López Obrador</t>
  </si>
  <si>
    <t>Education Website</t>
  </si>
  <si>
    <t>Miguel Ángel Mancera 2018</t>
  </si>
  <si>
    <t>https://www.facebook.com/culodeamlo/</t>
  </si>
  <si>
    <t>https://www.facebook.com/Mancera2018/</t>
  </si>
  <si>
    <t>Anti Peje</t>
  </si>
  <si>
    <t>www.twitter.com/Mancera2018</t>
  </si>
  <si>
    <t>https://www.facebook.com/AntiPeje/</t>
  </si>
  <si>
    <t>Fuera Miguel Mancera</t>
  </si>
  <si>
    <t>El Anti AMLO</t>
  </si>
  <si>
    <t>Entertainment Website</t>
  </si>
  <si>
    <t>https://www.facebook.com/FueraMiguelAngelMancera/</t>
  </si>
  <si>
    <t>https://www.facebook.com/El-Anti-AMLO-860512047402438/</t>
  </si>
  <si>
    <t>http://twitter.com/JuanLBravo</t>
  </si>
  <si>
    <t>1514667842163997</t>
  </si>
  <si>
    <t>Miguel angel mancera</t>
  </si>
  <si>
    <t>https://www.facebook.com/Miguel-angel-mancera-1514667842163997/</t>
  </si>
  <si>
    <t>Apoyo a Miguel Ángel Mancera</t>
  </si>
  <si>
    <t>https://www.facebook.com/Isupportmiguelangelmancera/</t>
  </si>
  <si>
    <t>http://miguelangelmanceraespinosa.com</t>
  </si>
  <si>
    <t>Miguel Angel Mancera</t>
  </si>
  <si>
    <t>https://www.facebook.com/Miguel-Angel-Mancera-233464153433031/</t>
  </si>
  <si>
    <t>Casa de campaña Miguel Angel Mancera</t>
  </si>
  <si>
    <t>https://www.facebook.com/pages/Casa-de-campa%C3%B1a-Miguel-Angel-Mancera/386842558018157</t>
  </si>
  <si>
    <t xml:space="preserve">Function
</t>
  </si>
  <si>
    <t>Jaime Rodriguez Calderon</t>
  </si>
  <si>
    <t>Oficiall</t>
  </si>
  <si>
    <t>https://www.facebook.com/JaimeRodriguezElBronco/</t>
  </si>
  <si>
    <t>http://www.jaimerodriguez.mx/</t>
  </si>
  <si>
    <t>San Nicolas con Jaime Rodriguez "El Bronco"</t>
  </si>
  <si>
    <t>Unoficiall</t>
  </si>
  <si>
    <t>https://www.facebook.com/broncossannicolas/</t>
  </si>
  <si>
    <t>http://jaimerodriguez.mx</t>
  </si>
  <si>
    <t>1578135902433585</t>
  </si>
  <si>
    <t>Nuevo León con Jaime Rodriguez "El Bronco"</t>
  </si>
  <si>
    <t>https://www.facebook.com/NuevoLeonConElBronco/</t>
  </si>
  <si>
    <t>https://www.facebook.com/JaimeRodriguezElBronco</t>
  </si>
  <si>
    <t>Jaime Rodríguez Calderón El Bronco</t>
  </si>
  <si>
    <t>Unoficial</t>
  </si>
  <si>
    <t>1919189058310592</t>
  </si>
  <si>
    <t>Jaime Rodríguez "El Bronco"</t>
  </si>
  <si>
    <t>Party</t>
  </si>
  <si>
    <t>Type Page</t>
  </si>
  <si>
    <t>Type Content</t>
  </si>
  <si>
    <t>By</t>
  </si>
  <si>
    <t>post_id</t>
  </si>
  <si>
    <t>post_link</t>
  </si>
  <si>
    <t>post_message</t>
  </si>
  <si>
    <t>picture</t>
  </si>
  <si>
    <t>full_picture</t>
  </si>
  <si>
    <t>link_domain</t>
  </si>
  <si>
    <t>post_published</t>
  </si>
  <si>
    <t>post_published_unix</t>
  </si>
  <si>
    <t>post_published_sql</t>
  </si>
  <si>
    <t>likes_count_fb</t>
  </si>
  <si>
    <t>comments_count_fb</t>
  </si>
  <si>
    <t>reactions_count_fb</t>
  </si>
  <si>
    <t>shares_count_fb</t>
  </si>
  <si>
    <t>engagement_fb</t>
  </si>
  <si>
    <t>Morena</t>
  </si>
  <si>
    <t>photo</t>
  </si>
  <si>
    <t>post_page_122070839781</t>
  </si>
  <si>
    <t>122070839781_10156450016294782</t>
  </si>
  <si>
    <t>https://www.facebook.com/122070839781/posts/10156450016294782</t>
  </si>
  <si>
    <t>Hoy nos reunimos con el grupo dirigido por Laura Esquivel dedicado a Educación  Ética y Cultura  quienes  elaboran el capítulo para el Proyecto de Nación 2018-2024.</t>
  </si>
  <si>
    <t>https://scontent.xx.fbcdn.net/v/t1.0-0/s130x130/19665544_10156450016219782_3018998532037444411_n.jpg?oh=c8f0f4af9f7ddc727dc69f6e1c2378a3&amp;oe=59D16A24</t>
  </si>
  <si>
    <t>PRI</t>
  </si>
  <si>
    <t>https://scontent.xx.fbcdn.net/v/t1.0-0/p480x480/19665544_10156450016219782_3018998532037444411_n.jpg?oh=89f0027a972a3ec70735ff98e125d241&amp;oe=5A0BB137</t>
  </si>
  <si>
    <t>https://www.facebook.com/lopezobrador.org.mx/photos/a.10152966187624782.1073741825.122070839781/10156450016219782/?type=3</t>
  </si>
  <si>
    <t>Type Contentent</t>
  </si>
  <si>
    <t>PAN</t>
  </si>
  <si>
    <t>facebook.com</t>
  </si>
  <si>
    <t>2017-07-04T00:48:52+0000</t>
  </si>
  <si>
    <t>PRD</t>
  </si>
  <si>
    <t>post_page_899821466745222</t>
  </si>
  <si>
    <t>899821466745222_1338620986198599</t>
  </si>
  <si>
    <t>https://www.facebook.com/899821466745222/posts/1338620986198599</t>
  </si>
  <si>
    <t>¡¡El Presidente Felipe Calderón dona su Pensión Vitalicia!! ✌✌✌ ¡El mejor Presidente que ha tenido MÉXICO!! 🇲🇽🇲🇽🇲🇽 ⭐️⭐️⭐️⭐️⭐️ ﻿¡Comparte si estás con Felipe y Margarita al 💯!! 🇲🇽🇲🇽🇲🇽 👍👍👍</t>
  </si>
  <si>
    <t>https://scontent.xx.fbcdn.net/v/t1.0-0/s130x130/16998975_1338620986198599_7609691933410986524_n.png?oh=22aeeaccf3e700daedb6308ddd71c431&amp;oe=59CE4A65</t>
  </si>
  <si>
    <t>https://scontent.xx.fbcdn.net/v/t1.0-9/s720x720/16998975_1338620986198599_7609691933410986524_n.png?oh=b700b2c533c0a0b2328a7b244736a54c&amp;oe=5A11D570</t>
  </si>
  <si>
    <t>https://www.facebook.com/zavalapresidenta/photos/a.899833590077343.1073741828.899821466745222/1338620986198599/?type=3</t>
  </si>
  <si>
    <t>2017-02-27T23:12:35+0000</t>
  </si>
  <si>
    <t>post_page_79297863789</t>
  </si>
  <si>
    <t>79297863789_10154862375913790</t>
  </si>
  <si>
    <t>https://www.facebook.com/79297863789/posts/10154862375913790</t>
  </si>
  <si>
    <t>El equipo #VoyPorMéxico le da la bienvenida a Felipe Calderón Hinojosa quien nos acompaña en la gira de Cancún a Mérida.</t>
  </si>
  <si>
    <t>https://scontent.xx.fbcdn.net/v/t1.0-0/s130x130/19642251_10154862375913790_6197096322015235272_n.jpg?oh=8e425aad54aaa29d9641c1ef90ec07b0&amp;oe=59C4B97F</t>
  </si>
  <si>
    <t>Independent</t>
  </si>
  <si>
    <t>https://scontent.xx.fbcdn.net/v/t1.0-9/s720x720/19642251_10154862375913790_6197096322015235272_n.jpg?oh=63065e88c09dc7a70acb79c165e2f2e6&amp;oe=5A0CA872</t>
  </si>
  <si>
    <t>https://www.facebook.com/MargaritaZavalaMX/photos/a.294016568789.143318.79297863789/10154862375913790/?type=3</t>
  </si>
  <si>
    <t>2017-07-01T01:22:10+0000</t>
  </si>
  <si>
    <t>post_page_367228516676824</t>
  </si>
  <si>
    <t>367228516676824_1361923743873958</t>
  </si>
  <si>
    <t>https://www.facebook.com/367228516676824/posts/1361923743873958</t>
  </si>
  <si>
    <t>¿A cuantos likes llegará esta imagen?  #MZ2018</t>
  </si>
  <si>
    <t>https://scontent.xx.fbcdn.net/v/t1.0-0/s130x130/19274848_1361923743873958_1259779171945225_n.jpg?oh=ec42e0f5e66d183062a496cdd96f32ec&amp;oe=59C4E84D</t>
  </si>
  <si>
    <t>https://scontent.xx.fbcdn.net/v/t1.0-9/s720x720/19274848_1361923743873958_1259779171945225_n.jpg?oh=da38e1ff67625c5130d6c01fe3e9bae0&amp;oe=5A0AE2A8</t>
  </si>
  <si>
    <t>https://www.facebook.com/mzpresidenta/photos/a.367238976675778.80127.367228516676824/1361923743873958/?type=3</t>
  </si>
  <si>
    <t>2017-06-21T18:41:53+0000</t>
  </si>
  <si>
    <t>post_page_595618313904108</t>
  </si>
  <si>
    <t>595618313904108_1111520248980576</t>
  </si>
  <si>
    <t>https://www.facebook.com/595618313904108/posts/1111520248980576</t>
  </si>
  <si>
    <t>¿Ya te pusiste la camiseta por México?</t>
  </si>
  <si>
    <t>https://scontent.xx.fbcdn.net/v/t1.0-0/s130x130/19247911_1111520248980576_6634280782340605276_n.jpg?oh=cc9e49977060e1196382db598e89d638&amp;oe=59CF69A3</t>
  </si>
  <si>
    <t>https://scontent.xx.fbcdn.net/v/t1.0-9/19247911_1111520248980576_6634280782340605276_n.jpg?oh=460143fcd0d6ff7374faf8a4d05da50e&amp;oe=5A0857C8</t>
  </si>
  <si>
    <t>https://www.facebook.com/margaritazavalapresidente/photos/a.778978962234708.1073741829.595618313904108/1111520248980576/?type=3</t>
  </si>
  <si>
    <t>2017-06-28T00:15:38+0000</t>
  </si>
  <si>
    <t>post_page_493231824048811</t>
  </si>
  <si>
    <t>493231824048811_1516766178362032</t>
  </si>
  <si>
    <t>https://www.facebook.com/493231824048811/posts/1516766178362032</t>
  </si>
  <si>
    <t>¡A Coahuila como al resto del país se le respeta!</t>
  </si>
  <si>
    <t>https://scontent.xx.fbcdn.net/v/t1.0-0/s130x130/18920459_1516766141695369_7166815252514163267_n.jpg?oh=ee3153b13b0d44bdef00ed81209f645f&amp;oe=5A02AA57</t>
  </si>
  <si>
    <t>video</t>
  </si>
  <si>
    <t>https://scontent.xx.fbcdn.net/v/t1.0-0/p480x480/18920459_1516766141695369_7166815252514163267_n.jpg?oh=382a2a85f4ba892318e7073037acd568&amp;oe=59C8A727</t>
  </si>
  <si>
    <t>post_page_190574048001622</t>
  </si>
  <si>
    <t>190574048001622_205002273225466</t>
  </si>
  <si>
    <t>https://www.facebook.com/190574048001622/posts/205002273225466</t>
  </si>
  <si>
    <t>https://www.facebook.com/ApoyoMargaritaZ2018/photos/a.778751695496821.1073741825.493231824048811/1516766141695369/?type=3</t>
  </si>
  <si>
    <t>2017-06-07T15:06:31+0000</t>
  </si>
  <si>
    <t>post_page_126213537534974</t>
  </si>
  <si>
    <t>126213537534974_800724990083822</t>
  </si>
  <si>
    <t>https://www.facebook.com/126213537534974/posts/800724990083822</t>
  </si>
  <si>
    <t>Eva Cadena acepta que Morena recibe recursos ilícitos.</t>
  </si>
  <si>
    <t>https://scontent.xx.fbcdn.net/v/t39.2147-6/c25.0.130.130/p130x130/18553266_10154932440028500_1258397088123715584_n.jpg?oh=dd0d70bad3097d708c43668b2669935d&amp;oe=59D6BC94</t>
  </si>
  <si>
    <t>Ojo amigos Miguel Angel Yunes Linares es lo peor de lo peor. La perversidad andando ayudenme a compartir este video.</t>
  </si>
  <si>
    <t>https://scontent.xx.fbcdn.net/v/t39.2147-6/18553266_10154932440028500_1258397088123715584_n.jpg?oh=acfa1625c48ce8202b21b0427fb064f6&amp;oe=59D1F775</t>
  </si>
  <si>
    <t>https://scontent.xx.fbcdn.net/v/t15.0-10/s130x130/12672499_205002669892093_1585911190_n.jpg?oh=ca4feda9bc40df5a131d60669feadd69&amp;oe=59CF81C1</t>
  </si>
  <si>
    <t>http://mile.io/2qAW2jn</t>
  </si>
  <si>
    <t>mile.io</t>
  </si>
  <si>
    <t>2017-05-31T14:25:07+0000</t>
  </si>
  <si>
    <t>https://scontent.xx.fbcdn.net/v/t15.0-10/s720x720/12672499_205002669892093_1585911190_n.jpg?oh=e7f3880feea03f618d8c3127e13f9f76&amp;oe=59C9F6BD</t>
  </si>
  <si>
    <t>665942746880915                                No a la reelección de Felipe Calderón y Margarita Zavala</t>
  </si>
  <si>
    <t>post_page_665942746880915</t>
  </si>
  <si>
    <t>665942746880915_665947126880477</t>
  </si>
  <si>
    <t>https://www.facebook.com/665942746880915/posts/665947126880477</t>
  </si>
  <si>
    <t>https://www.facebook.com/amloxveracruz/videos/205002273225466/</t>
  </si>
  <si>
    <t>No a la reelección de Felipe Calderón y Margarita Zavala updated their profile picture.</t>
  </si>
  <si>
    <t>https://scontent.xx.fbcdn.net/v/t1.0-0/s130x130/12188990_665947126880477_1344959100721383720_n.png?oh=fcaa4832c98922ee05809195b610636f&amp;oe=59C3D06E</t>
  </si>
  <si>
    <t>https://scontent.xx.fbcdn.net/v/t1.0-9/s720x720/12188990_665947126880477_1344959100721383720_n.png?oh=1499041cfed80f2fc1649fd4e85bacdb&amp;oe=5A04D391</t>
  </si>
  <si>
    <t>2016-05-01T19:54:31+0000</t>
  </si>
  <si>
    <t>https://www.facebook.com/665942746880915/photos/a.665945930213930.1073741825.665942746880915/665947126880477/?type=3</t>
  </si>
  <si>
    <t>2015-11-05T22:13:22+0000</t>
  </si>
  <si>
    <t>post_page_1257076664339151</t>
  </si>
  <si>
    <t>1257076664339151_1257997564247061</t>
  </si>
  <si>
    <t>https://www.facebook.com/1257076664339151/posts/1257997564247061</t>
  </si>
  <si>
    <t>Margarita Zavala la chimoltrufia added a new photo.</t>
  </si>
  <si>
    <t>https://scontent.xx.fbcdn.net/v/t1.0-0/s130x130/17190863_1257997564247061_6864568158037407358_n.jpg?oh=ce951107765a6f84f7f5b3c4e28377c3&amp;oe=59C7D560</t>
  </si>
  <si>
    <t>https://scontent.xx.fbcdn.net/v/t1.0-9/17190863_1257997564247061_6864568158037407358_n.jpg?oh=eb10583c67c53c6a921ef60f5d18cf18&amp;oe=5A0EF50B</t>
  </si>
  <si>
    <t>https://www.facebook.com/1257076664339151/photos/a.1257080381005446.1073741828.1257076664339151/1257997564247061/?type=3</t>
  </si>
  <si>
    <t>2017-03-10T02:40:05+0000</t>
  </si>
  <si>
    <t>post_page_1077788335575964</t>
  </si>
  <si>
    <t>1077788335575964_1454548521233275</t>
  </si>
  <si>
    <t>https://www.facebook.com/1077788335575964/posts/1454548521233275</t>
  </si>
  <si>
    <t>ALFREDO DEL MAZO NO GANÓ  el IEEM es profundamente irresponsable y los medios internacionales deberían informar objetivamente. A pesar de las constantes interrupciones de parte de la conductura de CNN en Español se transmitió el mensaje de que si Alfredo del Mazo es impuesto por el IEEM como próximo gobernador del #EdoMex  la elección debería anularse en tribunales.  Video completo de la entrevista a John M. Ackerman https://cnnespanol.cnn.com/…/cnnee-realidades-intv-john-ac…/</t>
  </si>
  <si>
    <t>https://scontent.xx.fbcdn.net/v/t45.1600-4/c49.0.130.130/p130x130/18943458_6079775120572_8916739778834071552_n.jpg?oh=8dfec69bfe1a0e46f7514adbd380f7bf&amp;oe=59D0AC82</t>
  </si>
  <si>
    <t>https://scontent.xx.fbcdn.net/v/t45.1600-4/18943458_6079775120572_8916739778834071552_n.jpg?oh=4c14b5ec11bf2d4597d8437d0c85be80&amp;oe=5A08B631</t>
  </si>
  <si>
    <t>https://cnnespanol.cnn.com/video/cnnee-realidades-intv-john-ackerman-elecciones-estatales-en-mexico/</t>
  </si>
  <si>
    <t>cnnespanol.cnn.com</t>
  </si>
  <si>
    <t>2017-06-05T23:32:55+0000</t>
  </si>
  <si>
    <t>post_page_327472701884</t>
  </si>
  <si>
    <t>327472701884_10155080591726885</t>
  </si>
  <si>
    <t>https://www.facebook.com/327472701884/posts/10155080591726885</t>
  </si>
  <si>
    <t>Andrés Manuel López Obrador: Hago un llamado y convoco a los dirigentes del PRD  Movimiento Ciudadano y el PT a declinar y apoyar a la maestra Delfina Gómez Álvarez  candidata de MORENA al gobierno del Estado de México.  NO es ningúna amenaza  que no se entienda como advertencia  es hablar claro.  Están con el pueblo o con la mafia del poder?  Sí en el Estado de México  lo digo con toda claridad  con franqueza  en estos días  no hay un deslinde del PRD  el PT y Movimiento Ciudadano y siguen apoyando a Enrique Peña Nieto y al régimen corrupto  no va habrá ningún compromiso hacia adelante  ni mucho menos el 2018.</t>
  </si>
  <si>
    <t>https://scontent.xx.fbcdn.net/v/t1.0-0/s130x130/18446874_10155080591726885_30594609628044361_n.png?oh=2d2d59145442bcff3472363e64f8f16e&amp;oe=59D8CD64</t>
  </si>
  <si>
    <t>https://scontent.xx.fbcdn.net/v/t1.0-9/18446874_10155080591726885_30594609628044361_n.png?oh=d509c44ec53aa506af86a1b5d830d1a3&amp;oe=59C5F8F9</t>
  </si>
  <si>
    <t>https://www.facebook.com/327472701884/photos/a.492798841884.299938.327472701884/10155080591726885/?type=3</t>
  </si>
  <si>
    <t>2017-05-11T17:52:58+0000</t>
  </si>
  <si>
    <t>post_page_111857915501530</t>
  </si>
  <si>
    <t>111857915501530_1316847915002518</t>
  </si>
  <si>
    <t>https://www.facebook.com/111857915501530/posts/1316847915002518</t>
  </si>
  <si>
    <t>Red Nacional de Jóvenes con Andrés Manuel López Obrador shared Aristegui Noticias s video.</t>
  </si>
  <si>
    <t>https://scontent.xx.fbcdn.net/v/t15.0-10/s130x130/15971164_1260574874068843_1294542983131037696_n.jpg?oh=114e292437f31bfdb077eedf154682ed&amp;oe=5A02A11F</t>
  </si>
  <si>
    <t>https://scontent.xx.fbcdn.net/v/t15.0-10/s720x720/15971164_1260574874068843_1294542983131037696_n.jpg?oh=d835b8149bc1097bcfef48a859742a7f&amp;oe=5A04B63D</t>
  </si>
  <si>
    <t>https://www.facebook.com/AristeguiOnline/videos/1260574074068923/</t>
  </si>
  <si>
    <t>2017-01-13T05:56:48+0000</t>
  </si>
  <si>
    <t>post_page_230218090377212</t>
  </si>
  <si>
    <t>230218090377212_775102175888798</t>
  </si>
  <si>
    <t>https://www.facebook.com/230218090377212/posts/775102175888798</t>
  </si>
  <si>
    <t>post_page_153250738045246</t>
  </si>
  <si>
    <t>153250738045246_1424149294288711</t>
  </si>
  <si>
    <t>https://www.facebook.com/153250738045246/posts/1424149294288711</t>
  </si>
  <si>
    <t>AMLO. MOVIMIENTO  MORENA  shared Andres Manuel Lopez Obrador s photo: En esta fecha tan importante para los cristianos, el día que nació Jesús, símbolo del amor y de la justicia, deseo de manera sincera la felicidad a mis amigos y amigas del "feis". Este mensaje lo hago extensivo a muchos, sobretodo, a los que sufren y que siempre contarán con nosotros.</t>
  </si>
  <si>
    <t>El trabajo corresponsable entre gobierno y sociedad genera resultados positivos. Así lo demostramos hoy en Tonalá  Jalisco  donde cumplimos el compromiso hecho hace un año: más entornos y espacios seguros para todas y todos.</t>
  </si>
  <si>
    <t>https://scontent.xx.fbcdn.net/v/t1.0-0/s130x130/19510445_1424148647622109_6688633790691324603_n.jpg?oh=9aeec395a72c2b824f181e7f2609d528&amp;oe=59C78675</t>
  </si>
  <si>
    <t>https://scontent.xx.fbcdn.net/v/t1.0-0/s130x130/10373978_10153516128369782_833461534761460179_n.jpg?oh=558edf285f89d0bf01645d5c8ac80a0a&amp;oe=59D1BD25</t>
  </si>
  <si>
    <t>https://scontent.xx.fbcdn.net/v/t1.0-9/s720x720/19510445_1424148647622109_6688633790691324603_n.jpg?oh=176dae9ea4ce748acb5e3aeb93e12f1b&amp;oe=5A0EF660</t>
  </si>
  <si>
    <t>https://scontent.xx.fbcdn.net/v/t1.0-0/p180x540/10373978_10153516128369782_833461534761460179_n.jpg?oh=0550f9455779a2fc4a13b80f0d0c86b3&amp;oe=59CCA559</t>
  </si>
  <si>
    <t>https://www.facebook.com/lopezobrador.org.mx/photos/a.10152966187624782.1073741825.122070839781/10153516128369782/?type=3</t>
  </si>
  <si>
    <t>https://www.facebook.com/MiguelOsorioChong/photos/a.174850012551985.29826.153250738045246/1424148647622109/?type=3</t>
  </si>
  <si>
    <t>2014-12-25T04:18:33+0000</t>
  </si>
  <si>
    <t>2017-06-28T22:35:11+0000</t>
  </si>
  <si>
    <t>post_page_100761541821</t>
  </si>
  <si>
    <t>100761541821_10154495288021822</t>
  </si>
  <si>
    <t>https://www.facebook.com/100761541821/posts/10154495288021822</t>
  </si>
  <si>
    <t>Así termino la visita de @lopezobrador_ #AMLO con una multitud que lo quiere  un gran día para Carmen tendremos refinería en el 2018. Morena va!!! Vía @XochitlMejia</t>
  </si>
  <si>
    <t>status</t>
  </si>
  <si>
    <t>https://scontent.xx.fbcdn.net/v/t15.0-10/s130x130/19928493_10154495563651822_847359122939576320_n.jpg?oh=1256857b3b55305da34db14de64a6c4f&amp;oe=5A080554</t>
  </si>
  <si>
    <t>https://scontent.xx.fbcdn.net/v/t15.0-10/19928493_10154495563651822_847359122939576320_n.jpg?oh=bd82fa395301818be6071e364bbea8e2&amp;oe=5A0DB72F</t>
  </si>
  <si>
    <t>post_user_1542094079408098</t>
  </si>
  <si>
    <t>1542094079408098_1620687908215381</t>
  </si>
  <si>
    <t>https://www.facebook.com/radioamlo.org/videos/10154495288021822/</t>
  </si>
  <si>
    <t>https://www.facebook.com/1542094079408098/posts/1620687908215381</t>
  </si>
  <si>
    <t>ESTOY CON OSORIO CHONG PRÓXIMO PRESIDENTE... YO  ME LA JUEGO ...!!! A LO LARGO Y ANCHO DEL PAÍS....!!!</t>
  </si>
  <si>
    <t>2015-07-06T00:17:33+0000</t>
  </si>
  <si>
    <t>2017-07-05T07:57:59+0000</t>
  </si>
  <si>
    <t>post_page_332852160071506</t>
  </si>
  <si>
    <t>332852160071506_1511061665583877</t>
  </si>
  <si>
    <t>https://www.facebook.com/332852160071506/posts/1511061665583877</t>
  </si>
  <si>
    <t>Ellos también lo saben...:v "Tigres del Norte dedican una canción a AMLO"</t>
  </si>
  <si>
    <t>https://external.xx.fbcdn.net/safe_image.php?d=AQCOqD9nk8u4Gou5&amp;w=130&amp;h=130&amp;url=https%3A%2F%2F4.bp.blogspot.com%2F-MfSA_zNDNpY%2FWQuft7ctDyI%2FAAAAAAAAEJY%2Fcp1AWc5JOy8ZrO87jzUZcO94aG_YD6t_QCLcB%2Fw1200-h630-p-k-no-nu%2Fksajllksjjddc%25257D.jpg&amp;cfs=1&amp;sx=235&amp;sy=0&amp;sw=367&amp;sh=367&amp;_nc_hash=AQCBuY04Eix2jWqs</t>
  </si>
  <si>
    <t>post_page_306396442804791</t>
  </si>
  <si>
    <t>306396442804791_306553626122406</t>
  </si>
  <si>
    <t>https://www.facebook.com/306396442804791/posts/306553626122406</t>
  </si>
  <si>
    <t>https://external.xx.fbcdn.net/safe_image.php?d=AQDOoG8_5Jw9fTZg&amp;url=https%3A%2F%2F4.bp.blogspot.com%2F-MfSA_zNDNpY%2FWQuft7ctDyI%2FAAAAAAAAEJY%2Fcp1AWc5JOy8ZrO87jzUZcO94aG_YD6t_QCLcB%2Fw1200-h630-p-k-no-nu%2Fksajllksjjddc%25257D.jpg&amp;_nc_hash=AQBHbBJGBkbugIq8</t>
  </si>
  <si>
    <t>http://www.cazadorpolitico.com/2017/05/tigres-del-norte-dedican-cancion-amlo-e.html</t>
  </si>
  <si>
    <t>Vota X Miguel Àngel Osorio Chong Presidente De La Rep.mex. 2018 updated their cover photo.</t>
  </si>
  <si>
    <t>https://scontent.xx.fbcdn.net/v/t1.0-0/s130x130/559875_306553626122406_313948357_n.png?oh=acf34b484644ebd1f647140ff47d5113&amp;oe=59C91207</t>
  </si>
  <si>
    <t>cazadorpolitico.com</t>
  </si>
  <si>
    <t>2017-05-05T03:05:37+0000</t>
  </si>
  <si>
    <t>https://scontent.xx.fbcdn.net/v/t1.0-9/559875_306553626122406_313948357_n.png?oh=bf2ace50ce94fca30075563ba9b82287&amp;oe=5A0A3585</t>
  </si>
  <si>
    <t>https://www.facebook.com/306396442804791/photos/a.306407586137010.68063.306396442804791/306553626122406/?type=3</t>
  </si>
  <si>
    <t>post_page_363592330326216</t>
  </si>
  <si>
    <t>363592330326216_1625494070802696</t>
  </si>
  <si>
    <t>https://www.facebook.com/363592330326216/posts/1625494070802696</t>
  </si>
  <si>
    <t>2012-12-01T08:08:01+0000</t>
  </si>
  <si>
    <t>AMLO. La Esperanza de México shared Felipe de la Cruz Ménez s video: "Lo que piensan de AMLO funcionarios bolivianos. Lo miran con admiración"</t>
  </si>
  <si>
    <t>https://scontent.xx.fbcdn.net/v/t15.0-10/s130x130/19644752_1028647060604744_7462882577360093184_n.jpg?oh=68a7900a130a176761d34f1b92f9715c&amp;oe=5A061702</t>
  </si>
  <si>
    <t>https://scontent.xx.fbcdn.net/v/t15.0-10/19644752_1028647060604744_7462882577360093184_n.jpg?oh=162f3fa4871155fd54be0fdff071433b&amp;oe=59CBE479</t>
  </si>
  <si>
    <t>https://www.facebook.com/felipedelacruzxv/videos/1028641627271954/</t>
  </si>
  <si>
    <t>2017-07-03T13:23:45+0000</t>
  </si>
  <si>
    <t>post_page_628817447160105</t>
  </si>
  <si>
    <t>628817447160105_1501924936516014</t>
  </si>
  <si>
    <t>https://www.facebook.com/628817447160105/posts/1501924936516014</t>
  </si>
  <si>
    <t>Así es como AMLO cambiará radicalmente a México cuando esté en la Presidencia</t>
  </si>
  <si>
    <t>https://scontent.xx.fbcdn.net/v/t15.0-10/p130x130/17583859_1501926616515846_1770924705310572544_n.jpg?oh=d6354ebdb1f58e26abf8e796b9e9b21a&amp;oe=5A05C41E</t>
  </si>
  <si>
    <t>https://scontent.xx.fbcdn.net/v/t15.0-10/17583859_1501926616515846_1770924705310572544_n.jpg?oh=6ab93eb8be0255440e4bcd019de95ed7&amp;oe=5A0FE7B5</t>
  </si>
  <si>
    <t>https://www.facebook.com/Lopez.Obrador.AMLO/videos/1501924936516014/</t>
  </si>
  <si>
    <t>2017-03-26T18:11:43+0000</t>
  </si>
  <si>
    <t>post_page_101988966602029</t>
  </si>
  <si>
    <t>101988966602029_1083296455137937</t>
  </si>
  <si>
    <t>https://www.facebook.com/101988966602029/posts/1083296455137937</t>
  </si>
  <si>
    <t>Líbranos del maaaal!!!! :( México con AMLO shared a link (Cárdenas y Encinas rechazan coalición con la izquierda)</t>
  </si>
  <si>
    <t>https://external.xx.fbcdn.net/safe_image.php?d=AQB31G9cn5QQWsWW&amp;w=130&amp;h=130&amp;url=https%3A%2F%2F4.bp.blogspot.com%2F-cSULPexruQk%2FV52Uc7AdtQI%2FAAAAAAAADWI%2FltwqlSfroUI5PK-1nO_xwlbMoEh7aBFuQCLcB%2Fs640%2Felena.png&amp;cfs=1&amp;sx=205&amp;sy=0&amp;sw=360&amp;sh=360&amp;_nc_hash=AQD4W5IdQUftUYNg</t>
  </si>
  <si>
    <t>https://external.xx.fbcdn.net/safe_image.php?d=AQDNSYEGy5FxTt1n&amp;url=https%3A%2F%2F4.bp.blogspot.com%2F-cSULPexruQk%2FV52Uc7AdtQI%2FAAAAAAAADWI%2FltwqlSfroUI5PK-1nO_xwlbMoEh7aBFuQCLcB%2Fs640%2Felena.png&amp;_nc_hash=AQCdWr3KbojEpfhG</t>
  </si>
  <si>
    <t>http://www.argumentopolitico.com/2016/07/si-no-votamos-por-lopez-obrador-el-pais.html</t>
  </si>
  <si>
    <t>argumentopolitico.com</t>
  </si>
  <si>
    <t>2017-07-03T11:24:59+0000</t>
  </si>
  <si>
    <t>post_page_317733201572172</t>
  </si>
  <si>
    <t>317733201572172_1609110015767811</t>
  </si>
  <si>
    <t>https://www.facebook.com/317733201572172/posts/1609110015767811</t>
  </si>
  <si>
    <t>El peje quiere convertir a México en otro Venezuela  donde él será el dictador.</t>
  </si>
  <si>
    <t>https://scontent.xx.fbcdn.net/v/t1.0-0/s130x130/18952596_1609110015767811_4601255655116010631_n.jpg?oh=1a78879ba4bdc076d690c55feef3b465&amp;oe=59CC65FE</t>
  </si>
  <si>
    <t>https://scontent.xx.fbcdn.net/v/t1.0-9/s720x720/18952596_1609110015767811_4601255655116010631_n.jpg?oh=e9b70806cf9424ff075c91ef233f9ffe&amp;oe=59D1BEEB</t>
  </si>
  <si>
    <t>post_page_107975726403299</t>
  </si>
  <si>
    <t>107975726403299_150940425440162</t>
  </si>
  <si>
    <t>https://www.facebook.com/107975726403299/posts/150940425440162</t>
  </si>
  <si>
    <t>https://www.facebook.com/NOalPeje/photos/a.330822053596620.92887.317733201572172/1609110015767811/?type=3</t>
  </si>
  <si>
    <t>2017-06-04T18:29:07+0000</t>
  </si>
  <si>
    <t>post_page_404957526212509</t>
  </si>
  <si>
    <t>404957526212509_1623287564379493</t>
  </si>
  <si>
    <t>https://www.facebook.com/404957526212509/posts/1623287564379493</t>
  </si>
  <si>
    <t>Ahora sí putitos mañana a trabajar y ala pinche escuela....  Y yo de vacaciones en Japón  GOBIERNO DE LA REPÚBLICA</t>
  </si>
  <si>
    <t>¿Por qué digo que AMLO es incompetente? Por las cosas que dice  como por ejemplo  esto que dice del petróleo.   ¡Creo que ni Peña Nieto tiene una visión tan alejada de este tema! ¿Les preocupa que tengamos un presidente más incompetente? ¡Compartan el video! ¡Comenten!</t>
  </si>
  <si>
    <t>2017-04-24T04:09:15+0000</t>
  </si>
  <si>
    <t>https://scontent.xx.fbcdn.net/v/t15.0-10/s130x130/19920333_1623288584379391_1999958101272297472_n.jpg?oh=5417d9aa45377b68f409f4dd881443ba&amp;oe=59C78281</t>
  </si>
  <si>
    <t>https://scontent.xx.fbcdn.net/v/t15.0-10/s720x720/19920333_1623288584379391_1999958101272297472_n.jpg?oh=df948b35043fb14db94aea0f79444ad2&amp;oe=59CF6BA3</t>
  </si>
  <si>
    <t>https://www.facebook.com/esfrijolcongorgojo/videos/1623287564379493/</t>
  </si>
  <si>
    <t>2017-07-05T14:30:33+0000</t>
  </si>
  <si>
    <t>post_page_407019479486523</t>
  </si>
  <si>
    <t>407019479486523_684112628443872</t>
  </si>
  <si>
    <t>https://www.facebook.com/407019479486523/posts/684112628443872</t>
  </si>
  <si>
    <t>¿Título para la foto? (Foto: Una simpatizante besando la mano de AMLO)</t>
  </si>
  <si>
    <t>https://scontent.xx.fbcdn.net/v/t1.0-0/s130x130/19420498_684112628443872_6057881353124883053_n.png?oh=0dcf752f96cb93ee09e9dada257aca6b&amp;oe=59CC19CB</t>
  </si>
  <si>
    <t>https://scontent.xx.fbcdn.net/v/t1.0-9/19420498_684112628443872_6057881353124883053_n.png?oh=7dd1e46412bb3859b8224cf195726245&amp;oe=5A0C8756</t>
  </si>
  <si>
    <t>https://www.facebook.com/LasAventurasDelPeje/photos/a.407024046152733.1073741828.407019479486523/684112628443872/?type=3</t>
  </si>
  <si>
    <t>2017-06-26T20:57:01+0000</t>
  </si>
  <si>
    <t>post_page_1125748130844658</t>
  </si>
  <si>
    <t>1125748130844658_1737462923006506</t>
  </si>
  <si>
    <t>https://www.facebook.com/1125748130844658/posts/1737462923006506</t>
  </si>
  <si>
    <t>Gracias Fernando...!!!! (Foto: Con AMLO olvídate de la POBREZA, Bienvenido a la MISERIA)</t>
  </si>
  <si>
    <t>https://scontent.xx.fbcdn.net/v/t1.0-0/s130x130/19554571_1737462923006506_1108882809339862050_n.jpg?oh=10757215c24dcc41cd1e1089e3f34df6&amp;oe=59CBFEB2</t>
  </si>
  <si>
    <t>https://scontent.xx.fbcdn.net/v/t1.0-9/s720x720/19554571_1737462923006506_1108882809339862050_n.jpg?oh=d4630f1cf8db94762241da984d17dd36&amp;oe=5A0EBDA7</t>
  </si>
  <si>
    <t>https://www.facebook.com/1125748130844658/photos/a.1125783644174440.1073741828.1125748130844658/1737462923006506/?type=3</t>
  </si>
  <si>
    <t>2017-06-29T16:40:54+0000</t>
  </si>
  <si>
    <t>post_page_146045432168397</t>
  </si>
  <si>
    <t>146045432168397_1146157635490500</t>
  </si>
  <si>
    <t>https://www.facebook.com/146045432168397/posts/1146157635490500</t>
  </si>
  <si>
    <t>Iglesia universal de los testigos de PEJEhova. added a new photo (Pokemon PARODY: El equipo Chairo ha sido derrotado otra vez)</t>
  </si>
  <si>
    <t>https://scontent.xx.fbcdn.net/v/t1.0-0/p130x130/18920540_1146157635490500_3189038871651071217_n.jpg?oh=4a3961552fdb225bb0505dd7e09537a7&amp;oe=59D48578</t>
  </si>
  <si>
    <t>https://scontent.xx.fbcdn.net/v/t1.0-9/18920540_1146157635490500_3189038871651071217_n.jpg?oh=4dc75dfc92eea56c204d3702e29ba5b5&amp;oe=59D6C2C3</t>
  </si>
  <si>
    <t>https://www.facebook.com/146045432168397/photos/a.412521982187406.1073741825.146045432168397/1146157635490500/?type=3</t>
  </si>
  <si>
    <t>2017-06-05T21:12:09+0000</t>
  </si>
  <si>
    <t xml:space="preserve">Unofficial </t>
  </si>
  <si>
    <t>post_page_1917898988480517</t>
  </si>
  <si>
    <t>1917898988480517_1955877321349350</t>
  </si>
  <si>
    <t>https://www.facebook.com/1917898988480517/posts/1955877321349350</t>
  </si>
  <si>
    <t>1000 likes y 500 compartidas solovinos y me agarro a vergazos con Peja Nieto va ser la pelea del siglo.</t>
  </si>
  <si>
    <t>2017-07-04T17:53:05+0000</t>
  </si>
  <si>
    <t>post_page_1424268934292369</t>
  </si>
  <si>
    <t>1424268934292369_1424275590958370</t>
  </si>
  <si>
    <t>https://www.facebook.com/1424268934292369/posts/1424275590958370</t>
  </si>
  <si>
    <t>Para el 2018 legalizaremos a las de 16 compañeros</t>
  </si>
  <si>
    <t>2017-03-14T21:05:40+0000</t>
  </si>
  <si>
    <t>post_page_312083008830048</t>
  </si>
  <si>
    <t>312083008830048_1136054529766221</t>
  </si>
  <si>
    <t>https://www.facebook.com/312083008830048/posts/1136054529766221</t>
  </si>
  <si>
    <t>Como que el peje anda muy calladito algo trama.</t>
  </si>
  <si>
    <t>2016-09-02T20:13:25+0000</t>
  </si>
  <si>
    <t>Candidate</t>
  </si>
  <si>
    <t>Post</t>
  </si>
  <si>
    <t>Engagement</t>
  </si>
  <si>
    <t>Date</t>
  </si>
  <si>
    <t>Reunion with Laura Esquivel</t>
  </si>
  <si>
    <t>post_page_112403715538444</t>
  </si>
  <si>
    <t>112403715538444_1224488017663336</t>
  </si>
  <si>
    <t>https://www.facebook.com/112403715538444/posts/1224488017663336</t>
  </si>
  <si>
    <t>‪Impulsamos inclusión  respeto y la no discriminación hacia la población #LGBTTTI #Orgullo2017 en #CDMX</t>
  </si>
  <si>
    <t>Family photo christian message</t>
  </si>
  <si>
    <t>https://scontent.xx.fbcdn.net/v/t1.0-0/s130x130/19260620_1224487897663348_4355492389945630560_n.jpg?oh=b2150c72cc0f47056ac60595e7a396cf&amp;oe=5A10092F</t>
  </si>
  <si>
    <t>https://scontent.xx.fbcdn.net/v/t31.0-8/s720x720/19223045_1224487897663348_4355492389945630560_o.jpg?oh=363c8f12d0fba22c4bfee2c6a1f8b463&amp;oe=59C31C29</t>
  </si>
  <si>
    <t>https://www.facebook.com/MiguelAngelMancera/photos/a.520857694693042.1073741833.112403715538444/1224487897663348/?type=3</t>
  </si>
  <si>
    <t>Visit to Matlapa</t>
  </si>
  <si>
    <t>El Peje Venezuela</t>
  </si>
  <si>
    <t>Incompetence in energetics</t>
  </si>
  <si>
    <t>Margarita</t>
  </si>
  <si>
    <t>Not to populism in Mexico</t>
  </si>
  <si>
    <t>2017-06-25T04:21:26+0000</t>
  </si>
  <si>
    <t>Visit to marketplace</t>
  </si>
  <si>
    <t>Family hug</t>
  </si>
  <si>
    <t>No Calderón reelection</t>
  </si>
  <si>
    <t>Margarita dangerous</t>
  </si>
  <si>
    <t>Mancera</t>
  </si>
  <si>
    <t>Gay pride tolerance</t>
  </si>
  <si>
    <t>New left project 2018</t>
  </si>
  <si>
    <t>post_page_175688689500215</t>
  </si>
  <si>
    <t>175688689500215_247694285632988</t>
  </si>
  <si>
    <t>Mancera out</t>
  </si>
  <si>
    <t>https://www.facebook.com/175688689500215/posts/247694285632988</t>
  </si>
  <si>
    <t>Chong</t>
  </si>
  <si>
    <t>Public events</t>
  </si>
  <si>
    <t>Aside the president</t>
  </si>
  <si>
    <t>Chong murderer</t>
  </si>
  <si>
    <t>En 2018 habrá un proyecto ciudadano  donde la izquierda estará trabajando junta  reiteró el Jefe de Gobierno de la Ciudad de México Miguel Ángel Mancera Espinosa  al acudir este martes a la Toma de Protesta de Javier Corral Jurado como Gobernador Constitucional de Chihuahua.</t>
  </si>
  <si>
    <t>Bronco</t>
  </si>
  <si>
    <t>Photo multitude</t>
  </si>
  <si>
    <t>https://scontent.xx.fbcdn.net/v/t1.0-1/c39.0.200.200/p200x200/13321899_175692119499872_6418494442940462634_n.jpg?oh=3018d5db3cb7246131d42fffb14b8c42&amp;oe=5A070049</t>
  </si>
  <si>
    <t>More opportunities</t>
  </si>
  <si>
    <t>http://miguelangelmanceraespinosa.com/proyecto-ciudadano-y-una-izquierda-unida-para-2018/</t>
  </si>
  <si>
    <t>miguelangelmanceraespinosa.com</t>
  </si>
  <si>
    <t>2016-10-12T04:50:00+0000</t>
  </si>
  <si>
    <t>post_page_300808846755416</t>
  </si>
  <si>
    <t>300808846755416_309925312510436</t>
  </si>
  <si>
    <t>https://www.facebook.com/300808846755416/posts/309925312510436</t>
  </si>
  <si>
    <t>El día de hoy compartimos con todos ustedes la siguiente carta dedicada con toda intención y directamente a Miguel Ángel Mancera  de parte de un ciudadano que exige sus derechos. Nosotros  de la misma forma exigimos que Mancera se vaya. #FueraMancera:  CARTA DE UN MÚSICO ( ciudadano promedio)  al JEFE DE GOBIERNO MIGUEL ÁNGEL MANCERA:    Estimado Miguel Ángel Mancera  soy un ciudadano común y corriente el cual  se dedica a la Música  vivo de una carrera que es alimento para el alma y para la cultura  no tengo prestaciones ni salario fijo y el 90% de mis días fuertes en la actividad son los días Sábados  tengo un coche aunque no del año muy bien cuidado y siempre verificado semestre tras semestre   si pudiera usar bicicleta para asistir a mi trabajo cada sábado y pudiera cargar mis teclados   guitarras y amplificadores  lo haría con gusto y exigiría que tanto el ciudadano común y corriente como los diputados  gobernantes y personas como usted también lo hagan   pero es un poco difícil transportar todo eso al hombro en una bicicleta....... El pasado sábado que se implementó el hoy no circula  versión 2014   salí dirante el día   antes del trabajo con mi bebe (5 meses) gustoso de pasear por la hermosa ciudad   use el METRO y cometí el error de llevar Carreola.... En cada estación tienen la consigna de dejar pasar por la puerta  del lado de los torniquetes solo  inválidos  ( carreolas solo por torniquete )  me pregunto yo por que no brindar comodidades  básicas  al ciudadano que tiene hijos pequeños? No hay que invertir más que en SENTIDO COMÚN   se me hace decepcionante que un oficial de seguridad pública no tenga la valentía CÍVICA  de entender que si uno usa Carreola y va cargado  en el metro o transporte público es por que cree que existen las comodidades  básicas  necesarias para un transporte  ya no le llamemos  cómodo  si no  efectivo .... Cuando al metro se le subió el precio de acceso a 5 pesos  la consigna era esa    MEJORARLO    hacerlo de  PRIMER MUNDO  y tristemente veo que estamos a años luz de siquiera hacer que se respete al ciudadano en  la mayoría de las estaciones ..... Y no hablemos del transporte público como camiones y microbuses   quienes son los que más contaminan el medio ambiente.... O las Muchas unidades de seguridad pública  que están en estado deplorable .... Tristemente Veo que quienes deberían dar el ejemplo  del nuevo y grandioso  HOY NO CIRCULA  son las unidades del gobierno y no lo es así  me pregunto yo : por que la ley es  discriminatoria ? Por que no es pareja? .....  En fin estimado  Miguel Ángel   al parecer el nuevo sistema del  hoy no circula   esta más dirigido a ayudar a las corporaciones que se dedican a vender coches del año ( de esos que seguramente usted y muchos políticos tienen la posibilidad de comprar con sus sueldos y beneficios)   otros como la clase media o media baja aún sufrimos con adaptarnos al precio ascendente de la gasolina y nos esforzamos mucho para generarnos  trabajo  independientemente  como le dije   sin sueldos fijos ni prestaciones y aguinaldos ..... Pero sabe? Hacemos bien el trabajo para alegrar el alma y la cultura de un pueblo muy golpeado por las malas administraciones políticas que en ves de favorecer al más necesitado   siguen favoreciendo a quienes más tienen..... Dicen que el voto es  secreto  pero quiero decirle que yo  como muchos ciudadanos  votamos por usted  y sumados somos mayoría ( por eso esta usted en ese puesto) y tristemente le comento que me siento TRAICIONADO (como en otras muchas ocasiones al ejercer la democracia)  pero sabe?  Siempre hay un momento en el camino en el que se puede  recapacitar y volver la mirada para hacer las cosas bien  estoy en total acuerdo con que cuidemos  La ecología no solo de nuestra ciudad   si no del planeta entero!  Pero hay medidas más honestas para hacerlo  recuerde que las emisiones de contaminación no dependen del año del coche  si no del cuidado y mantenimiento que cada quien le de a su  unidad de transporte   y para eso existe la verificación  vehicular   la cual los ciudadanos hacemos semestre a semestre   no decepcione más a quienes le entregamos nuestra confianza  muchos tenemos la esperanza de que  hay mejores alternativas para esta nueva  ley  discriminatoria contra el que menos tiene  o le invito a salir durante un mes desde su casa hasta su lugar de trabajo en transporte público  sin preferencias y con las mismas opciones que un  ciudadano promedio   y luego me cuenta que le pareció de efectivo nuestro transporte público..... A eso súmele que si quiere salir un sábado por la mañana  a comerse unos  Bisquets Obregón ( claro si la lana le alcanza)  debe cargar  en el viaje  carreola  pañales  toallitas  mamilas y demás menesteres  para disfrutar un lindo sábado en familia  ...Y que los fines de semana ( cuando generalmente cae  chamba ) debe cargar en vez de un maletín con documentos ; guitarras  teclados  amplificadores .... O a veces un Mariachi ( tradicional de nuestros lares) completo con sus integrantes e instrumentos...... Sabe? ....Si lo hace y se pone en los zapatos de quienes usamos nuestro coche los sábados por necesidad   tal vez sabría de lo que le estoy hablando  pero creo que andar en un mundo  PARALELO  le hace ignorar estas necesidades..... En fin mi estimado Jefe de Gobierno  esta carta es una de muchas expresiones que seguramente recibirá de varios   ciudadanos  promedio que estamos en esta situación..... Por mi parte espero una opción para quienes trabajamos en el arte los días sábados..... Mientras estaremos acatando la ley como buenos ciudadanos que votamos por usted  pero paralelamente esta carta se irá haciendo CANCIÓN y será interpretada por muchos artistas en diversos estilos  por  muchos  músicos afectados y compartida por las redes sociales para ver si se anima a bailar al son que le toquemos  así somos los músicos  hacemos arte hasta de este tipo de situaciones aunque el arte no sea muy tomado en cuenta por gobiernos que como éste que están demostrando que lo único que quieren es irse contra el pueblo que en usted confió...... Un gran saludo estimado Miguel Ángel   ya nos estará viendo en vídeos con canciones  alusivas al caso y cantándole estas palabras con notas que también serán una forma de demostrar que el arte   la música son una expresión  universal y que son un trabajo igual de digno que cualquiera que se lleve a cabo de lunes a viernes   por que esta linda profesión se ejerce todos los días para alegrar el alma  y en especial los fines de semana  cuando personas como usted y otros funcionarios creen que el mundo esta descansando... Saludos  y seguimos aquí esperando en algún momento que nuestro voto en las urnas no haya sido un error tan grave   como lo parece hasta hoy.....   Atte: Un ciudadano que se gana  la vida haciendo música los fines de semana!    PD: NO ERA PENAL!</t>
  </si>
  <si>
    <t>2014-07-08T18:15:18+0000</t>
  </si>
  <si>
    <t>Type of content</t>
  </si>
  <si>
    <t>post_user_216297348461838</t>
  </si>
  <si>
    <t>216297348461838_1374838285941066</t>
  </si>
  <si>
    <t>https://www.facebook.com/216297348461838/posts/1374838285941066</t>
  </si>
  <si>
    <t>post_page_259659740767219</t>
  </si>
  <si>
    <t>259659740767219_1441612419238606</t>
  </si>
  <si>
    <t>https://www.facebook.com/259659740767219/posts/1441612419238606</t>
  </si>
  <si>
    <t xml:space="preserve">Q lastima y coraje tengo contra esta bola de políticos q buscan como joder a la ciudadania   a su pueblo q voto por ellos claro el dinero en la bolsa lo puede todo .  ya no saben ni q inventar primero las pinches cámaras q disparan a lo pendejo en la mayoría d las veces  las muertas d hambre grúas  las pendejas verificaciones  y ahora carros infractores    Que gusto m daría q el pueblo se levantara como en Venezuela por tanto atropello q nos hace él gobierno .   Pero eso si aumenta la delincuencia  tonos  siniestros y estupidos solo escuchan si bien nos va   he reportado mil veces a tipos q andan en moto asaltando y en ningún lado hacen caso   total ellos traen guaruras.   Pero Miguel Mancera solo le recuerdo q solo está d pasada en los cuernos d la luna   lo único q hizo en esta desafortunado puesto fue joder al pueblo. ... le deseo q Dios y los ciudadanos le cobren una a una todo el abuso q nos ha dado.   Y q el dinero q se lleva no le alcance para la salacion q le espera a partir del día siguiente de q termine su quesque gobernatura como jefe de gobierno   y q lo refleje más en su familia.    Lejos d inventar como sacarnos los ojos al pueblo con pinches cámaras   ponga cámaras en todos las colonias para evitar robos .  Bien les dicen rateros con cuello blanco.   Y cdo guste deme una cita  </t>
  </si>
  <si>
    <t>2017-06-22T14:17:57+0000</t>
  </si>
  <si>
    <t>A quienes no les conviene que la gente se de cuenta que sin partidos políticos se puede gobernar les tengo una mala noticia: en Nuevo León vamos mejorando: Del 2015 al 2016 bajamos la deuda pública 23 puntos  apretarnos el cinturón estos primeros años de gobierno ahora nos da resultados que son para el bien de todos en el estado. ¿Cómo ven raza? compartan lo  que los medios no quieren decir.</t>
  </si>
  <si>
    <t>https://scontent.xx.fbcdn.net/v/t1.0-0/p130x130/19665405_1441612419238606_1097924295470188678_n.jpg?oh=91e7207fcbdac8fd896ea0af6f5bf944&amp;oe=59C8AFD8</t>
  </si>
  <si>
    <t>https://scontent.xx.fbcdn.net/v/t1.0-9/p720x720/19665405_1441612419238606_1097924295470188678_n.jpg?oh=c983c5db757bbb9ae73ddb2b8d617ea5&amp;oe=5A0CB5CD</t>
  </si>
  <si>
    <t>https://www.facebook.com/JaimeRodriguezElBronco/photos/a.436769073056284.100440.259659740767219/1441612419238606/?type=3</t>
  </si>
  <si>
    <t>2017-07-04T00:05:32+0000</t>
  </si>
  <si>
    <t>post_page_1578135902433585</t>
  </si>
  <si>
    <t>1578135902433585_1706116219635552</t>
  </si>
  <si>
    <t>https://www.facebook.com/1578135902433585/posts/1706116219635552</t>
  </si>
  <si>
    <t>Nuevo León con Jaime Rodriguez  El Bronco  shared Gobierno del Estado de Nuevo León s post.</t>
  </si>
  <si>
    <t>https://scontent.xx.fbcdn.net/v/t1.0-0/p130x130/12742632_10156534533525387_368118567207050541_n.png?oh=1c36bf29855eb59e4162225bc6d06742&amp;oe=5A0778AC</t>
  </si>
  <si>
    <t>https://scontent.xx.fbcdn.net/v/t1.0-9/p720x720/12742632_10156534533525387_368118567207050541_n.png?oh=c1cc5a11799e1ecb2ec794fe63feaeeb&amp;oe=59C4F9B9</t>
  </si>
  <si>
    <t>https://www.facebook.com/gobiernonuevoleon/photos/a.10150236191755387.474612.209770450386/10156534533525387/?type=3</t>
  </si>
  <si>
    <t>2016-02-11T22:30:58+0000</t>
  </si>
  <si>
    <t>Category</t>
  </si>
  <si>
    <t>Check Ins</t>
  </si>
  <si>
    <t>cover</t>
  </si>
  <si>
    <t>&lt;img src="https://scontent.xx.fbcdn.net/v/t31.0-8/s720x720/10887232_10153600743999782_6831804774669083379_o.jpg?oh=0d125fa6dc7c41854ab8438e3870fff8&amp;oe=59CB15DD" width="120" /&gt;</t>
  </si>
  <si>
    <t>&lt;img src="https://scontent.xx.fbcdn.net/v/t1.0-9/18767678_10154391401361822_7623611081007593946_n.jpg?oh=bd106508ff72fed4f1513f1809d253e7&amp;oe=5A0FC78F" width="120" /&gt;</t>
  </si>
  <si>
    <t>&lt;img src="https://scontent.xx.fbcdn.net/v/t1.0-9/395986_498113343534156_345513612_n.jpg?oh=a92516fbd8b7474ddbbef82e2ac82f9d&amp;oe=5A0774B2" width="120" /&gt;</t>
  </si>
  <si>
    <t>&lt;img src="https://scontent.xx.fbcdn.net/v/t1.0-9/10622959_10152644380275275_2698849256691627842_n.png?oh=74bd6156b405ff2f71acbed6ac60685b&amp;oe=59D860F7" width="120" /&gt;</t>
  </si>
  <si>
    <t>&lt;img src="https://scontent.xx.fbcdn.net/v/t1.0-9/s720x720/19657239_1622007524507497_711169111625096138_n.jpg?oh=f77c9b27dcb9fab2300647d70966f32e&amp;oe=59DA3879" width="120" /&gt;</t>
  </si>
  <si>
    <t>Peje Amor</t>
  </si>
  <si>
    <t>&lt;img src="https://scontent.xx.fbcdn.net/v/t1.0-9/10603519_700309643387568_6291926059665633061_n.jpg?oh=651e4901ec67b4d8b1f179fd5a92294f&amp;oe=59D8DF3A" width="120" /&gt;</t>
  </si>
  <si>
    <t>https://www.facebook.com/pejecitaamor/</t>
  </si>
  <si>
    <t>http://www.facebook.com/PejecitaAmor</t>
  </si>
  <si>
    <t>&lt;img src="https://scontent.xx.fbcdn.net/v/t1.0-9/s720x720/10931335_10152971506576885_8035903308646394088_n.jpg?oh=c4845caa90798bf5e35bf1c111ad31f6&amp;oe=5A02F077" width="120" /&gt;</t>
  </si>
  <si>
    <t>&lt;img src="https://scontent.xx.fbcdn.net/v/t1.0-9/18740052_1576424369048226_3314831673802141029_n.jpg?oh=463efb99147c557b951ef730238eee21&amp;oe=59C669F6" width="120" /&gt;</t>
  </si>
  <si>
    <t>&lt;img src="https://scontent.xx.fbcdn.net/v/t31.0-8/s720x720/18558941_667722040082931_7018145194383132058_o.jpg?oh=169b5ed2ace6737b6e592b0713a80ed4&amp;oe=59D28DD8" width="120" /&gt;</t>
  </si>
  <si>
    <t>&lt;img src="https://scontent.xx.fbcdn.net/v/t1.0-9/18194222_1917899761813773_5215396000128175498_n.jpg?oh=11d7912f57ac94174341c2663b30d0d1&amp;oe=59CEA80D" width="120" /&gt;</t>
  </si>
  <si>
    <t>&lt;img src="https://scontent.xx.fbcdn.net/v/t1.0-9/13934882_240984139628604_7464073728417739325_n.jpg?oh=334f5e4543f9465065f7f5cd85fe59e2&amp;oe=59C5B7E5" width="120" /&gt;</t>
  </si>
  <si>
    <t>&lt;img src="https://scontent.xx.fbcdn.net/v/t1.0-9/s720x720/534403_716344241719558_1328999517_n.jpg?oh=f241193ef1d60af4ec724944f2176e23&amp;oe=59D2B0A6" width="120" /&gt;</t>
  </si>
  <si>
    <t>&lt;img src="https://scontent.xx.fbcdn.net/v/t31.0-0/p240x240/13217166_1067008996693858_2563045558335273526_o.jpg?oh=72a62b8c47c7640dcf7d61b34e7870d6&amp;oe=59CE820F" width="120" /&gt;</t>
  </si>
  <si>
    <t>&lt;img src="https://scontent.xx.fbcdn.net/v/t1.0-9/19424551_1563661300323913_1201368851360014543_n.jpg?oh=e6331cc7c2dcc03a31a8c1cb3842a37b&amp;oe=5A05D1AE" width="120" /&gt;</t>
  </si>
  <si>
    <t>https://www.facebook.com/Andres-Manuel-Lopez-Obrador-Presidente-de-México-2012-2018-332852160071506/</t>
  </si>
  <si>
    <t>&lt;img src="https://scontent.xx.fbcdn.net/v/t1.0-9/15285049_1512242692124780_3817440559643728282_n.jpg?oh=c2fcd937ff751a077f8cce349eecfdae&amp;oe=59CECE78" width="120" /&gt;</t>
  </si>
  <si>
    <t>&lt;img src="https://scontent.xx.fbcdn.net/v/t31.0-8/s720x720/15304182_1386150791403693_9222140938198612538_o.jpg?oh=0517df0716505cf482d60dfe59a631e8&amp;oe=59C60B34" width="120" /&gt;</t>
  </si>
  <si>
    <t>&lt;img src="https://scontent.xx.fbcdn.net/v/t31.0-8/s720x720/10945067_876102805764900_1972020660353587467_o.jpg?oh=bea3596783d94c4992ea6e0534f6bb00&amp;oe=59D77DBB" width="120" /&gt;</t>
  </si>
  <si>
    <t>https://twitter.com/lopezobrador_ http://www.amlo.org.mx/</t>
  </si>
  <si>
    <t>&lt;img src="https://scontent.xx.fbcdn.net/v/t1.0-0/p240x240/558722_339382559460567_771254267_n.jpg?oh=37b399790da8b05c3989dd76c0213b74&amp;oe=59CC9F22" width="120" /&gt;</t>
  </si>
  <si>
    <t>&lt;img src="https://scontent.xx.fbcdn.net/v/t1.0-9/s720x720/12931258_1088919384462859_5770493317856629382_n.jpg?oh=fa5b4eb785c23cb74a58bc249fc65fe2&amp;oe=5A08D203" width="120" /&gt;</t>
  </si>
  <si>
    <t>https://www.facebook.com/Andrés-Manuel-López-Obrador-7087699526/</t>
  </si>
  <si>
    <t>&lt;img src="https://scontent.xx.fbcdn.net/v/t1.0-9/s720x720/10926429_654686434637003_362275084797290959_n.jpg?oh=91ee8c69671e8779eaa442ef60107fa3&amp;oe=59CAFE25" width="120" /&gt;</t>
  </si>
  <si>
    <t>&lt;img src="https://scontent.xx.fbcdn.net/v/t31.0-8/s720x720/13528209_1047842328634448_7896558974517420664_o.jpg?oh=47df2a22d0347b6ed7370c252dda99e3&amp;oe=59CCE85E" width="120" /&gt;</t>
  </si>
  <si>
    <t>&lt;img src="https://scontent.xx.fbcdn.net/v/t31.0-8/s720x720/19621007_1407687719307519_901895988862018981_o.jpg?oh=80c1d8e41714036141b64b686bb36c3f&amp;oe=59D451A2" width="120" /&gt;</t>
  </si>
  <si>
    <t>&lt;img src="https://scontent.xx.fbcdn.net/v/t1.0-9/s720x720/17757470_1369536336465835_2419367244700925241_n.jpg?oh=43310825080e93724b50704dee4c4a34&amp;oe=59C328FF" width="120" /&gt;</t>
  </si>
  <si>
    <t>https://www.facebook.com/Anti-Amlo-Sátira-Política-sin-Censura-1125748130844658/</t>
  </si>
  <si>
    <t>&lt;img src="https://scontent.xx.fbcdn.net/v/t1.0-9/s720x720/17991114_1459530087423273_4602377704950308851_n.jpg?oh=3ac0ffb9bdbbc1b9a0505178fd1ff515&amp;oe=5A11AE1C" width="120" /&gt;</t>
  </si>
  <si>
    <t>&lt;img src="https://scontent.xx.fbcdn.net/v/t1.0-9/403426_320310684721129_1422318828_n.jpg?oh=ce89f918c5c8571a2ab668aa86e87a61&amp;oe=59D55FF2" width="120" /&gt;</t>
  </si>
  <si>
    <t>&lt;img src="https://scontent.xx.fbcdn.net/v/t31.0-0/p480x480/11289632_1455623801403536_3125520634898983187_o.jpg?oh=981b0b4b765f5017a3cc891190712f20&amp;oe=5A0B36A8" width="120" /&gt;</t>
  </si>
  <si>
    <t>&lt;img src="https://scontent.xx.fbcdn.net/v/t1.0-9/s720x720/13001032_190576111334749_1480317833577100479_n.jpg?oh=fcd9f2ed03e228b0fcf8d842d2bb8fd9&amp;oe=5A0CC046" width="120" /&gt;</t>
  </si>
  <si>
    <t>&lt;img src="https://scontent.xx.fbcdn.net/v/t1.0-0/p526x395/14492361_928210347285231_4433571212103535577_n.png?oh=b13f08432d6bb840d5b4696f109a7e52&amp;oe=59C70331" width="120" /&gt;</t>
  </si>
  <si>
    <t>&lt;img src="https://scontent.xx.fbcdn.net/v/t1.0-9/s720x720/312333_431784170231450_464784719_n.jpg?oh=9549c6ca3177604cbddbbf97dba16337&amp;oe=5A08A833" width="120" /&gt;</t>
  </si>
  <si>
    <t>&lt;img src="https://scontent.xx.fbcdn.net/v/t1.0-9/s720x720/13336078_992396184214963_4010723513673321141_n.jpg?oh=4eb79f6d4badcf01d41f0884f98a4b08&amp;oe=59D60824" width="120" /&gt;</t>
  </si>
  <si>
    <t>&lt;img src="https://scontent.xx.fbcdn.net/v/t1.0-9/12540601_949589681742906_2124348301808038653_n.jpg?oh=e08a9766105f76aee48f1d01a0f86626&amp;oe=59CB548B" width="120" /&gt;</t>
  </si>
  <si>
    <t>&lt;img src="https://scontent.xx.fbcdn.net/v/t1.0-9/s720x720/13254140_1532562890384361_1440249355000558314_n.jpg?oh=b6aabe7e4fe45097a6f1be03ca93b393&amp;oe=59D683EB" width="120" /&gt;</t>
  </si>
  <si>
    <t>&lt;img src="https://scontent.xx.fbcdn.net/v/t1.0-0/p180x540/10398674_603028793164708_9015292167986838896_n.jpg?oh=5c30e3f5d1e6579e81bdd0672620e945&amp;oe=59D82CAC" width="120" /&gt;</t>
  </si>
  <si>
    <t>&lt;img src="https://scontent.xx.fbcdn.net/v/t1.0-0/p480x480/536471_446565275370975_1389702054_n.jpg?oh=9bf48d062f430c016ff4ba7c08d413de&amp;oe=5A0583B5" width="120" /&gt;</t>
  </si>
  <si>
    <t>&lt;img src="https://scontent.xx.fbcdn.net/v/t1.0-9/12742306_1517679145202868_7254338778081172354_n.jpg?oh=79bda6951846d1a7c5cfefcc8f32b090&amp;oe=59CFA3A2" width="120" /&gt;</t>
  </si>
  <si>
    <t>&lt;img src="https://scontent.xx.fbcdn.net/v/t1.0-9/15873237_1330108263676042_1379114063622400341_n.jpg?oh=65e90f71978e8258e23ad6d9b1c68a45&amp;oe=5A10C9A3" width="120" /&gt;</t>
  </si>
  <si>
    <t>&lt;img src="https://scontent.xx.fbcdn.net/v/t31.0-8/s720x720/13391584_1034321343323588_5768313788688627710_o.jpg?oh=61a193f3320609b1c8c667b03dfc0a4e&amp;oe=59CE95CA" width="120" /&gt;</t>
  </si>
  <si>
    <t>&lt;img src="https://scontent.xx.fbcdn.net/v/t31.0-8/s720x720/11206632_854929184579064_8239591088069766456_o.png?oh=f943c20efc4582b14b1c6acf5e1893c6&amp;oe=59CB5038" width="120" /&gt;</t>
  </si>
  <si>
    <t>&lt;img src="https://scontent.xx.fbcdn.net/v/t1.0-9/577092_110693365735174_274766691_n.jpg?oh=8f34c5136e87f76cb91e582476191a20&amp;oe=59CB2840" width="120" /&gt;</t>
  </si>
  <si>
    <t>&lt;img src="https://scontent.xx.fbcdn.net/v/t1.0-9/s720x720/13754396_578618112310429_1427191740207297273_n.png?oh=3c2897f78c635b8965621d16b3c3d5af&amp;oe=5A03259A" width="120" /&gt;</t>
  </si>
  <si>
    <t>&lt;img src="https://scontent.xx.fbcdn.net/v/t1.0-0/p180x540/13015517_1000515920002840_4829816236534043571_n.jpg?oh=3c123c623fce37e470d643d996230ba9&amp;oe=5A0A5E52" width="120" /&gt;</t>
  </si>
  <si>
    <t>&lt;img src="https://scontent.xx.fbcdn.net/v/t1.0-9/s720x720/1913518_344168302373500_6944310310051406446_n.jpg?oh=524cbf3e670c8126fc30903f517388f1&amp;oe=5A0C627D" width="120" /&gt;</t>
  </si>
  <si>
    <t>&lt;img src="https://scontent.xx.fbcdn.net/v/t1.0-9/12308777_992132227510054_2358295204723038985_n.jpg?oh=4a2e306614df77778e6a37587f1a2813&amp;oe=5A07BA3C" width="120" /&gt;</t>
  </si>
  <si>
    <t>&lt;img src="https://scontent.xx.fbcdn.net/v/t31.0-8/s720x720/10915051_741186762664198_6869336536628458750_o.jpg?oh=c862bf33f9366cbcb3a4da4cdb9b3975&amp;oe=59D9EE87" width="120" /&gt;</t>
  </si>
  <si>
    <t>&lt;img src="https://scontent.xx.fbcdn.net/v/t1.0-9/18951050_1858061447788975_1173063067743050507_n.jpg?oh=4647392b4e434eae354ddb2754e3469b&amp;oe=5A035D86" width="120" /&gt;</t>
  </si>
  <si>
    <t>&lt;img src="https://scontent.xx.fbcdn.net/v/t31.0-8/s720x720/10915041_800558986683671_7619618837913953825_o.jpg?oh=cec47259a349147f1dca5974cfbd4bfb&amp;oe=59C7359D" width="120" /&gt;</t>
  </si>
  <si>
    <t>&lt;img src="https://scontent.xx.fbcdn.net/v/t1.0-0/p240x240/15230621_1179960492069629_63443017116914918_n.jpg?oh=7f7a98d124f77a62c690317983a8feee&amp;oe=59DABAA6" width="120" /&gt;</t>
  </si>
  <si>
    <t>&lt;img src="https://scontent.xx.fbcdn.net/v/t1.0-9/154312_386843804728949_1792343940_n.jpg?oh=e9d9a42b7a617b4ade93b8b478b3be8d&amp;oe=5A059B6F" width="120" /&gt;</t>
  </si>
  <si>
    <t>&lt;img src="https://scontent.xx.fbcdn.net/v/t1.0-9/11986465_807241299373367_3608225857366138599_n.jpg?oh=a98eb6ed75723017bcd3b49a7b142246&amp;oe=59CD9E8B" width="120" /&gt;</t>
  </si>
  <si>
    <t>&lt;img src="https://scontent.xx.fbcdn.net/v/t1.0-9/s720x720/18835985_1563158557029528_5968535187570105549_n.jpg?oh=de124a142a0415a54d6c8fb3fccb97db&amp;oe=59C9B2FF" width="120" /&gt;</t>
  </si>
  <si>
    <t>&lt;img src="https://scontent.xx.fbcdn.net/v/t31.0-8/s720x720/17310234_1424269804292282_4951596225923598167_o.jpg?oh=66fabebd8ed6472920c667658b08d813&amp;oe=59D09EF5" width="120" /&gt;</t>
  </si>
  <si>
    <t>&lt;img src="https://scontent.xx.fbcdn.net/v/t1.0-9/p720x720/576769_372885166101341_1384164596_n.jpg?oh=e026a863f412aaf1d6ff330a8134003a&amp;oe=5A0EEA8E" width="120" /&gt;</t>
  </si>
  <si>
    <t>https://www.facebook.com/Jóvenes-de-Ensenada-con-Andrés-Manuel-López-Obrador-2012-128831837173343/</t>
  </si>
  <si>
    <t>&lt;img src="https://scontent.xx.fbcdn.net/v/t1.0-9/282369_349972645074911_297213216_n.jpg?oh=3f15599837fa5844f4fe6c7c1c408a33&amp;oe=59C87E61" width="120" /&gt;</t>
  </si>
  <si>
    <t>&lt;img src="https://scontent.xx.fbcdn.net/v/t1.0-9/s720x720/557397_463497897016650_1259978542_n.jpg?oh=6b9ae7ee6b833a64953b24ae1291dad6&amp;oe=59D7C9FA" width="120" /&gt;</t>
  </si>
  <si>
    <t>&lt;img src="https://scontent.xx.fbcdn.net/v/t1.0-9/p720x720/13557791_986309464822695_3442952650049226346_n.jpg?oh=f895792457d77498e112da71f7f1574a&amp;oe=5A121027" width="120" /&gt;</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</si>
</sst>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yyyy-mm-dd h:mm:ss"/>
    <numFmt numFmtId="165" formatCode="dd-mm-yyyy"/>
    <numFmt numFmtId="166" formatCode="d-m-yyyy"/>
  </numFmts>
  <fonts count="24">
    <font>
      <sz val="10.0"/>
      <color rgb="FF000000"/>
      <name val="Arial"/>
    </font>
    <font>
      <b/>
    </font>
    <font/>
    <font>
      <name val="Arial"/>
    </font>
    <font>
      <u/>
      <color rgb="FF0000FF"/>
    </font>
    <font>
      <u/>
      <color rgb="FF1155CC"/>
      <name val="Arial"/>
    </font>
    <font>
      <u/>
      <color rgb="FF0000FF"/>
    </font>
    <font>
      <u/>
      <color rgb="FF000000"/>
      <name val="Arial"/>
    </font>
    <font>
      <u/>
      <color rgb="FF1155CC"/>
      <name val="Arial"/>
    </font>
    <font>
      <u/>
      <color rgb="FF0000FF"/>
      <name val="Arial"/>
    </font>
    <font>
      <u/>
      <color rgb="FF0000FF"/>
      <name val="Arial"/>
    </font>
    <font>
      <color rgb="FF000000"/>
      <name val="Arial"/>
    </font>
    <font>
      <u/>
      <color rgb="FF1155CC"/>
      <name val="Arial"/>
    </font>
    <font>
      <u/>
      <color rgb="FF1155CC"/>
      <name val="Arial"/>
    </font>
    <font>
      <u/>
      <color rgb="FF1155CC"/>
      <name val="Arial"/>
    </font>
    <font>
      <u/>
      <color rgb="FF0000FF"/>
      <name val="Arial"/>
    </font>
    <font>
      <b/>
      <name val="Arial"/>
    </font>
    <font>
      <u/>
      <color rgb="FF0000FF"/>
    </font>
    <font>
      <u/>
      <color rgb="FF1155CC"/>
      <name val="Arial"/>
    </font>
    <font>
      <u/>
      <color rgb="FF1155CC"/>
      <name val="Arial"/>
    </font>
    <font>
      <u/>
    </font>
    <font>
      <u/>
      <color rgb="FF000000"/>
      <name val="Arial"/>
    </font>
    <font>
      <u/>
      <color rgb="FF1155CC"/>
      <name val="Arial"/>
    </font>
    <font>
      <u/>
      <color rgb="FF0000FF"/>
      <name val="Arial"/>
    </font>
  </fonts>
  <fills count="12">
    <fill>
      <patternFill patternType="none"/>
    </fill>
    <fill>
      <patternFill patternType="lightGray"/>
    </fill>
    <fill>
      <patternFill patternType="solid">
        <fgColor rgb="FFFFF2CC"/>
        <bgColor rgb="FFFFF2CC"/>
      </patternFill>
    </fill>
    <fill>
      <patternFill patternType="solid">
        <fgColor rgb="FFFFFF00"/>
        <bgColor rgb="FFFFFF00"/>
      </patternFill>
    </fill>
    <fill>
      <patternFill patternType="solid">
        <fgColor rgb="FFCFE2F3"/>
        <bgColor rgb="FFCFE2F3"/>
      </patternFill>
    </fill>
    <fill>
      <patternFill patternType="solid">
        <fgColor rgb="FFFFFFFF"/>
        <bgColor rgb="FFFFFFFF"/>
      </patternFill>
    </fill>
    <fill>
      <patternFill patternType="solid">
        <fgColor rgb="FFD9EAD3"/>
        <bgColor rgb="FFD9EAD3"/>
      </patternFill>
    </fill>
    <fill>
      <patternFill patternType="solid">
        <fgColor rgb="FFEA9999"/>
        <bgColor rgb="FFEA9999"/>
      </patternFill>
    </fill>
    <fill>
      <patternFill patternType="solid">
        <fgColor rgb="FFFF0000"/>
        <bgColor rgb="FFFF0000"/>
      </patternFill>
    </fill>
    <fill>
      <patternFill patternType="solid">
        <fgColor rgb="FFC9DAF8"/>
        <bgColor rgb="FFC9DAF8"/>
      </patternFill>
    </fill>
    <fill>
      <patternFill patternType="solid">
        <fgColor rgb="FFA4C2F4"/>
        <bgColor rgb="FFA4C2F4"/>
      </patternFill>
    </fill>
    <fill>
      <patternFill patternType="solid">
        <fgColor rgb="FF6D9EEB"/>
        <bgColor rgb="FF6D9EEB"/>
      </patternFill>
    </fill>
  </fills>
  <borders count="12">
    <border>
      <left/>
      <right/>
      <top/>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style="medium">
        <color rgb="FF000000"/>
      </left>
      <right/>
      <top/>
      <bottom/>
    </border>
    <border>
      <left/>
      <right style="medium">
        <color rgb="FF000000"/>
      </right>
      <top/>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style="medium">
        <color rgb="FF000000"/>
      </left>
      <right/>
      <top style="medium">
        <color rgb="FF000000"/>
      </top>
      <bottom style="medium">
        <color rgb="FF000000"/>
      </bottom>
    </border>
    <border>
      <left/>
      <right/>
      <top style="medium">
        <color rgb="FF000000"/>
      </top>
      <bottom style="medium">
        <color rgb="FF000000"/>
      </bottom>
    </border>
    <border>
      <left/>
      <right style="medium">
        <color rgb="FF000000"/>
      </right>
      <top style="medium">
        <color rgb="FF000000"/>
      </top>
      <bottom style="medium">
        <color rgb="FF000000"/>
      </bottom>
    </border>
  </borders>
  <cellStyleXfs count="1">
    <xf borderId="0" fillId="0" fontId="0" numFmtId="0" applyAlignment="1" applyFont="1"/>
  </cellStyleXfs>
  <cellXfs count="138">
    <xf borderId="0" fillId="0" fontId="0" numFmtId="0" xfId="0" applyAlignment="1" applyFont="1">
      <alignment/>
    </xf>
    <xf borderId="0" fillId="0" fontId="1" numFmtId="0" xfId="0" applyAlignment="1" applyFont="1">
      <alignment/>
    </xf>
    <xf borderId="0" fillId="2" fontId="1" numFmtId="0" xfId="0" applyAlignment="1" applyFill="1" applyFont="1">
      <alignment horizontal="left"/>
    </xf>
    <xf borderId="0" fillId="0" fontId="2" numFmtId="0" xfId="0" applyAlignment="1" applyFont="1">
      <alignment/>
    </xf>
    <xf borderId="0" fillId="2" fontId="1" numFmtId="0" xfId="0" applyAlignment="1" applyFont="1">
      <alignment/>
    </xf>
    <xf borderId="0" fillId="0" fontId="2" numFmtId="0" xfId="0" applyAlignment="1" applyFont="1">
      <alignment horizontal="right"/>
    </xf>
    <xf borderId="0" fillId="0" fontId="3" numFmtId="0" xfId="0" applyAlignment="1" applyFont="1">
      <alignment/>
    </xf>
    <xf borderId="0" fillId="0" fontId="4" numFmtId="0" xfId="0" applyAlignment="1" applyFont="1">
      <alignment/>
    </xf>
    <xf borderId="0" fillId="0" fontId="3" numFmtId="0" xfId="0" applyAlignment="1" applyFont="1">
      <alignment horizontal="right"/>
    </xf>
    <xf borderId="0" fillId="0" fontId="3" numFmtId="0" xfId="0" applyAlignment="1" applyFont="1">
      <alignment/>
    </xf>
    <xf borderId="0" fillId="0" fontId="5" numFmtId="0" xfId="0" applyAlignment="1" applyFont="1">
      <alignment/>
    </xf>
    <xf borderId="0" fillId="0" fontId="3" numFmtId="0" xfId="0" applyAlignment="1" applyFont="1">
      <alignment horizontal="left"/>
    </xf>
    <xf borderId="0" fillId="0" fontId="6" numFmtId="0" xfId="0" applyAlignment="1" applyFont="1">
      <alignment/>
    </xf>
    <xf borderId="0" fillId="0" fontId="3" numFmtId="0" xfId="0" applyAlignment="1" applyFont="1">
      <alignment horizontal="left"/>
    </xf>
    <xf borderId="0" fillId="3" fontId="3" numFmtId="0" xfId="0" applyAlignment="1" applyFill="1" applyFont="1">
      <alignment horizontal="left"/>
    </xf>
    <xf borderId="0" fillId="4" fontId="3" numFmtId="0" xfId="0" applyAlignment="1" applyFill="1" applyFont="1">
      <alignment/>
    </xf>
    <xf borderId="0" fillId="3" fontId="3" numFmtId="0" xfId="0" applyAlignment="1" applyFont="1">
      <alignment horizontal="right"/>
    </xf>
    <xf borderId="0" fillId="3" fontId="3" numFmtId="0" xfId="0" applyAlignment="1" applyFont="1">
      <alignment/>
    </xf>
    <xf borderId="0" fillId="3" fontId="2" numFmtId="0" xfId="0" applyAlignment="1" applyFont="1">
      <alignment/>
    </xf>
    <xf borderId="0" fillId="5" fontId="7" numFmtId="0" xfId="0" applyAlignment="1" applyFill="1" applyFont="1">
      <alignment horizontal="right"/>
    </xf>
    <xf borderId="0" fillId="3" fontId="3" numFmtId="0" xfId="0" applyAlignment="1" applyFont="1">
      <alignment horizontal="left"/>
    </xf>
    <xf borderId="0" fillId="3" fontId="8" numFmtId="0" xfId="0" applyAlignment="1" applyFont="1">
      <alignment/>
    </xf>
    <xf borderId="0" fillId="3" fontId="2" numFmtId="0" xfId="0" applyFont="1"/>
    <xf borderId="0" fillId="0" fontId="9" numFmtId="0" xfId="0" applyAlignment="1" applyFont="1">
      <alignment/>
    </xf>
    <xf borderId="0" fillId="0" fontId="10" numFmtId="0" xfId="0" applyAlignment="1" applyFont="1">
      <alignment/>
    </xf>
    <xf borderId="0" fillId="6" fontId="3" numFmtId="0" xfId="0" applyAlignment="1" applyFill="1" applyFont="1">
      <alignment/>
    </xf>
    <xf borderId="0" fillId="0" fontId="1" numFmtId="0" xfId="0" applyFont="1"/>
    <xf borderId="0" fillId="6" fontId="2" numFmtId="0" xfId="0" applyAlignment="1" applyFont="1">
      <alignment/>
    </xf>
    <xf borderId="0" fillId="4" fontId="2" numFmtId="0" xfId="0" applyAlignment="1" applyFont="1">
      <alignment/>
    </xf>
    <xf borderId="0" fillId="0" fontId="2" numFmtId="0" xfId="0" applyAlignment="1" applyFont="1">
      <alignment/>
    </xf>
    <xf borderId="0" fillId="6" fontId="2" numFmtId="0" xfId="0" applyAlignment="1" applyFont="1">
      <alignment/>
    </xf>
    <xf borderId="0" fillId="2" fontId="3" numFmtId="0" xfId="0" applyAlignment="1" applyFont="1">
      <alignment/>
    </xf>
    <xf borderId="0" fillId="0" fontId="2" numFmtId="0" xfId="0" applyAlignment="1" applyFont="1">
      <alignment horizontal="left"/>
    </xf>
    <xf borderId="0" fillId="7" fontId="2" numFmtId="0" xfId="0" applyAlignment="1" applyFill="1" applyFont="1">
      <alignment/>
    </xf>
    <xf borderId="0" fillId="8" fontId="3" numFmtId="0" xfId="0" applyAlignment="1" applyFill="1" applyFont="1">
      <alignment/>
    </xf>
    <xf borderId="0" fillId="8" fontId="2" numFmtId="0" xfId="0" applyAlignment="1" applyFont="1">
      <alignment/>
    </xf>
    <xf borderId="0" fillId="0" fontId="3" numFmtId="0" xfId="0" applyAlignment="1" applyFont="1">
      <alignment horizontal="right" wrapText="1"/>
    </xf>
    <xf borderId="0" fillId="0" fontId="3" numFmtId="0" xfId="0" applyAlignment="1" applyFont="1">
      <alignment wrapText="1"/>
    </xf>
    <xf borderId="0" fillId="0" fontId="3" numFmtId="0" xfId="0" applyAlignment="1" applyFont="1">
      <alignment wrapText="1"/>
    </xf>
    <xf borderId="0" fillId="7" fontId="11" numFmtId="0" xfId="0" applyAlignment="1" applyFont="1">
      <alignment/>
    </xf>
    <xf borderId="0" fillId="0" fontId="0" numFmtId="0" xfId="0" applyAlignment="1" applyFont="1">
      <alignment horizontal="right"/>
    </xf>
    <xf borderId="0" fillId="0" fontId="3" numFmtId="0" xfId="0" applyAlignment="1" applyFont="1">
      <alignment horizontal="right"/>
    </xf>
    <xf borderId="0" fillId="9" fontId="3" numFmtId="0" xfId="0" applyAlignment="1" applyFill="1" applyFont="1">
      <alignment/>
    </xf>
    <xf borderId="0" fillId="9" fontId="2" numFmtId="0" xfId="0" applyAlignment="1" applyFont="1">
      <alignment/>
    </xf>
    <xf borderId="0" fillId="9" fontId="3" numFmtId="0" xfId="0" applyAlignment="1" applyFont="1">
      <alignment horizontal="right"/>
    </xf>
    <xf borderId="0" fillId="9" fontId="3" numFmtId="0" xfId="0" applyAlignment="1" applyFont="1">
      <alignment horizontal="right"/>
    </xf>
    <xf borderId="0" fillId="9" fontId="12" numFmtId="0" xfId="0" applyAlignment="1" applyFont="1">
      <alignment/>
    </xf>
    <xf borderId="0" fillId="9" fontId="2" numFmtId="0" xfId="0" applyFont="1"/>
    <xf borderId="0" fillId="10" fontId="3" numFmtId="0" xfId="0" applyAlignment="1" applyFill="1" applyFont="1">
      <alignment horizontal="right"/>
    </xf>
    <xf borderId="0" fillId="10" fontId="3" numFmtId="0" xfId="0" applyAlignment="1" applyFont="1">
      <alignment/>
    </xf>
    <xf borderId="0" fillId="10" fontId="2" numFmtId="0" xfId="0" applyAlignment="1" applyFont="1">
      <alignment/>
    </xf>
    <xf borderId="0" fillId="10" fontId="3" numFmtId="0" xfId="0" applyAlignment="1" applyFont="1">
      <alignment horizontal="right"/>
    </xf>
    <xf borderId="0" fillId="10" fontId="13" numFmtId="0" xfId="0" applyAlignment="1" applyFont="1">
      <alignment/>
    </xf>
    <xf borderId="0" fillId="10" fontId="2" numFmtId="0" xfId="0" applyFont="1"/>
    <xf borderId="0" fillId="11" fontId="3" numFmtId="0" xfId="0" applyAlignment="1" applyFill="1" applyFont="1">
      <alignment horizontal="right"/>
    </xf>
    <xf borderId="0" fillId="11" fontId="3" numFmtId="0" xfId="0" applyAlignment="1" applyFont="1">
      <alignment/>
    </xf>
    <xf borderId="0" fillId="11" fontId="2" numFmtId="0" xfId="0" applyAlignment="1" applyFont="1">
      <alignment/>
    </xf>
    <xf borderId="0" fillId="11" fontId="3" numFmtId="0" xfId="0" applyAlignment="1" applyFont="1">
      <alignment horizontal="right"/>
    </xf>
    <xf borderId="0" fillId="11" fontId="14" numFmtId="0" xfId="0" applyAlignment="1" applyFont="1">
      <alignment/>
    </xf>
    <xf borderId="0" fillId="11" fontId="2" numFmtId="0" xfId="0" applyFont="1"/>
    <xf borderId="0" fillId="3" fontId="3" numFmtId="0" xfId="0" applyAlignment="1" applyFont="1">
      <alignment horizontal="right"/>
    </xf>
    <xf borderId="0" fillId="3" fontId="15" numFmtId="0" xfId="0" applyAlignment="1" applyFont="1">
      <alignment/>
    </xf>
    <xf borderId="1" fillId="2" fontId="1" numFmtId="0" xfId="0" applyAlignment="1" applyBorder="1" applyFont="1">
      <alignment horizontal="left"/>
    </xf>
    <xf borderId="2" fillId="2" fontId="1" numFmtId="0" xfId="0" applyAlignment="1" applyBorder="1" applyFont="1">
      <alignment/>
    </xf>
    <xf borderId="2" fillId="2" fontId="1" numFmtId="0" xfId="0" applyAlignment="1" applyBorder="1" applyFont="1">
      <alignment horizontal="left"/>
    </xf>
    <xf borderId="2" fillId="2" fontId="16" numFmtId="0" xfId="0" applyAlignment="1" applyBorder="1" applyFont="1">
      <alignment/>
    </xf>
    <xf borderId="2" fillId="2" fontId="16" numFmtId="0" xfId="0" applyAlignment="1" applyBorder="1" applyFont="1">
      <alignment/>
    </xf>
    <xf borderId="1" fillId="0" fontId="2" numFmtId="0" xfId="0" applyAlignment="1" applyBorder="1" applyFont="1">
      <alignment horizontal="right"/>
    </xf>
    <xf borderId="3" fillId="2" fontId="16" numFmtId="0" xfId="0" applyAlignment="1" applyBorder="1" applyFont="1">
      <alignment/>
    </xf>
    <xf borderId="2" fillId="0" fontId="2" numFmtId="0" xfId="0" applyAlignment="1" applyBorder="1" applyFont="1">
      <alignment/>
    </xf>
    <xf borderId="4" fillId="0" fontId="2" numFmtId="0" xfId="0" applyAlignment="1" applyBorder="1" applyFont="1">
      <alignment horizontal="left"/>
    </xf>
    <xf borderId="2" fillId="0" fontId="17" numFmtId="0" xfId="0" applyAlignment="1" applyBorder="1" applyFont="1">
      <alignment/>
    </xf>
    <xf borderId="0" fillId="0" fontId="2" numFmtId="0" xfId="0" applyAlignment="1" applyFont="1">
      <alignment horizontal="left"/>
    </xf>
    <xf borderId="3" fillId="0" fontId="2" numFmtId="0" xfId="0" applyBorder="1" applyFont="1"/>
    <xf borderId="4" fillId="0" fontId="3" numFmtId="0" xfId="0" applyAlignment="1" applyBorder="1" applyFont="1">
      <alignment horizontal="right"/>
    </xf>
    <xf borderId="0" fillId="2" fontId="16" numFmtId="0" xfId="0" applyAlignment="1" applyFont="1">
      <alignment/>
    </xf>
    <xf borderId="5" fillId="0" fontId="2" numFmtId="0" xfId="0" applyBorder="1" applyFont="1"/>
    <xf borderId="0" fillId="2" fontId="16" numFmtId="0" xfId="0" applyAlignment="1" applyFont="1">
      <alignment/>
    </xf>
    <xf borderId="0" fillId="0" fontId="3" numFmtId="164" xfId="0" applyAlignment="1" applyFont="1" applyNumberFormat="1">
      <alignment horizontal="right"/>
    </xf>
    <xf borderId="5" fillId="0" fontId="3" numFmtId="0" xfId="0" applyAlignment="1" applyBorder="1" applyFont="1">
      <alignment horizontal="right"/>
    </xf>
    <xf borderId="6" fillId="0" fontId="3" numFmtId="0" xfId="0" applyAlignment="1" applyBorder="1" applyFont="1">
      <alignment horizontal="left"/>
    </xf>
    <xf borderId="0" fillId="0" fontId="3" numFmtId="0" xfId="0" applyAlignment="1" applyFont="1">
      <alignment/>
    </xf>
    <xf borderId="7" fillId="0" fontId="3" numFmtId="0" xfId="0" applyAlignment="1" applyBorder="1" applyFont="1">
      <alignment/>
    </xf>
    <xf borderId="7" fillId="0" fontId="2" numFmtId="0" xfId="0" applyAlignment="1" applyBorder="1" applyFont="1">
      <alignment/>
    </xf>
    <xf borderId="7" fillId="0" fontId="3" numFmtId="0" xfId="0" applyAlignment="1" applyBorder="1" applyFont="1">
      <alignment horizontal="left"/>
    </xf>
    <xf borderId="1" fillId="0" fontId="3" numFmtId="0" xfId="0" applyAlignment="1" applyBorder="1" applyFont="1">
      <alignment horizontal="left"/>
    </xf>
    <xf borderId="7" fillId="0" fontId="2" numFmtId="0" xfId="0" applyAlignment="1" applyBorder="1" applyFont="1">
      <alignment horizontal="left"/>
    </xf>
    <xf borderId="2" fillId="0" fontId="3" numFmtId="0" xfId="0" applyAlignment="1" applyBorder="1" applyFont="1">
      <alignment/>
    </xf>
    <xf borderId="0" fillId="3" fontId="3" numFmtId="0" xfId="0" applyAlignment="1" applyFont="1">
      <alignment/>
    </xf>
    <xf borderId="2" fillId="0" fontId="2" numFmtId="0" xfId="0" applyAlignment="1" applyBorder="1" applyFont="1">
      <alignment horizontal="left"/>
    </xf>
    <xf borderId="7" fillId="0" fontId="3" numFmtId="0" xfId="0" applyAlignment="1" applyBorder="1" applyFont="1">
      <alignment horizontal="right"/>
    </xf>
    <xf borderId="2" fillId="0" fontId="18" numFmtId="0" xfId="0" applyAlignment="1" applyBorder="1" applyFont="1">
      <alignment/>
    </xf>
    <xf borderId="7" fillId="0" fontId="19" numFmtId="0" xfId="0" applyAlignment="1" applyBorder="1" applyFont="1">
      <alignment/>
    </xf>
    <xf borderId="8" fillId="0" fontId="2" numFmtId="0" xfId="0" applyBorder="1" applyFont="1"/>
    <xf borderId="2" fillId="0" fontId="3" numFmtId="164" xfId="0" applyAlignment="1" applyBorder="1" applyFont="1" applyNumberFormat="1">
      <alignment horizontal="right"/>
    </xf>
    <xf borderId="0" fillId="0" fontId="20" numFmtId="0" xfId="0" applyAlignment="1" applyFont="1">
      <alignment/>
    </xf>
    <xf borderId="2" fillId="0" fontId="3" numFmtId="0" xfId="0" applyAlignment="1" applyBorder="1" applyFont="1">
      <alignment horizontal="right"/>
    </xf>
    <xf borderId="5" fillId="0" fontId="3" numFmtId="0" xfId="0" applyAlignment="1" applyBorder="1" applyFont="1">
      <alignment/>
    </xf>
    <xf borderId="4" fillId="0" fontId="3" numFmtId="0" xfId="0" applyAlignment="1" applyBorder="1" applyFont="1">
      <alignment horizontal="right" wrapText="1"/>
    </xf>
    <xf borderId="3" fillId="0" fontId="3" numFmtId="0" xfId="0" applyAlignment="1" applyBorder="1" applyFont="1">
      <alignment horizontal="right"/>
    </xf>
    <xf borderId="4" fillId="0" fontId="3" numFmtId="0" xfId="0" applyAlignment="1" applyBorder="1" applyFont="1">
      <alignment horizontal="left"/>
    </xf>
    <xf borderId="4" fillId="0" fontId="2" numFmtId="0" xfId="0" applyAlignment="1" applyBorder="1" applyFont="1">
      <alignment horizontal="right"/>
    </xf>
    <xf borderId="1" fillId="0" fontId="3" numFmtId="0" xfId="0" applyAlignment="1" applyBorder="1" applyFont="1">
      <alignment horizontal="right"/>
    </xf>
    <xf borderId="2" fillId="0" fontId="3" numFmtId="0" xfId="0" applyAlignment="1" applyBorder="1" applyFont="1">
      <alignment/>
    </xf>
    <xf borderId="2" fillId="0" fontId="3" numFmtId="0" xfId="0" applyAlignment="1" applyBorder="1" applyFont="1">
      <alignment horizontal="left"/>
    </xf>
    <xf borderId="0" fillId="0" fontId="3" numFmtId="164" xfId="0" applyAlignment="1" applyFont="1" applyNumberFormat="1">
      <alignment horizontal="right"/>
    </xf>
    <xf borderId="1" fillId="0" fontId="3" numFmtId="0" xfId="0" applyAlignment="1" applyBorder="1" applyFont="1">
      <alignment/>
    </xf>
    <xf borderId="2" fillId="0" fontId="3" numFmtId="0" xfId="0" applyAlignment="1" applyBorder="1" applyFont="1">
      <alignment/>
    </xf>
    <xf borderId="6" fillId="0" fontId="3" numFmtId="0" xfId="0" applyAlignment="1" applyBorder="1" applyFont="1">
      <alignment horizontal="right"/>
    </xf>
    <xf borderId="7" fillId="0" fontId="3" numFmtId="164" xfId="0" applyAlignment="1" applyBorder="1" applyFont="1" applyNumberFormat="1">
      <alignment horizontal="right"/>
    </xf>
    <xf borderId="4" fillId="5" fontId="21" numFmtId="0" xfId="0" applyAlignment="1" applyBorder="1" applyFont="1">
      <alignment horizontal="right"/>
    </xf>
    <xf borderId="8" fillId="0" fontId="3" numFmtId="0" xfId="0" applyAlignment="1" applyBorder="1" applyFont="1">
      <alignment horizontal="right"/>
    </xf>
    <xf borderId="9" fillId="0" fontId="3" numFmtId="0" xfId="0" applyAlignment="1" applyBorder="1" applyFont="1">
      <alignment horizontal="right"/>
    </xf>
    <xf borderId="10" fillId="0" fontId="3" numFmtId="0" xfId="0" applyAlignment="1" applyBorder="1" applyFont="1">
      <alignment/>
    </xf>
    <xf borderId="10" fillId="0" fontId="2" numFmtId="0" xfId="0" applyAlignment="1" applyBorder="1" applyFont="1">
      <alignment/>
    </xf>
    <xf borderId="10" fillId="0" fontId="3" numFmtId="0" xfId="0" applyAlignment="1" applyBorder="1" applyFont="1">
      <alignment horizontal="left"/>
    </xf>
    <xf borderId="1" fillId="0" fontId="3" numFmtId="0" xfId="0" applyAlignment="1" applyBorder="1" applyFont="1">
      <alignment horizontal="left" wrapText="1"/>
    </xf>
    <xf borderId="2" fillId="0" fontId="3" numFmtId="0" xfId="0" applyAlignment="1" applyBorder="1" applyFont="1">
      <alignment wrapText="1"/>
    </xf>
    <xf borderId="10" fillId="0" fontId="3" numFmtId="0" xfId="0" applyAlignment="1" applyBorder="1" applyFont="1">
      <alignment/>
    </xf>
    <xf borderId="0" fillId="0" fontId="11" numFmtId="0" xfId="0" applyAlignment="1" applyFont="1">
      <alignment/>
    </xf>
    <xf borderId="10" fillId="0" fontId="22" numFmtId="0" xfId="0" applyAlignment="1" applyBorder="1" applyFont="1">
      <alignment/>
    </xf>
    <xf borderId="10" fillId="0" fontId="3" numFmtId="0" xfId="0" applyAlignment="1" applyBorder="1" applyFont="1">
      <alignment horizontal="right"/>
    </xf>
    <xf borderId="10" fillId="0" fontId="3" numFmtId="164" xfId="0" applyAlignment="1" applyBorder="1" applyFont="1" applyNumberFormat="1">
      <alignment horizontal="right"/>
    </xf>
    <xf borderId="0" fillId="0" fontId="3" numFmtId="0" xfId="0" applyAlignment="1" applyFont="1">
      <alignment/>
    </xf>
    <xf borderId="11" fillId="0" fontId="3" numFmtId="0" xfId="0" applyAlignment="1" applyBorder="1" applyFont="1">
      <alignment horizontal="right"/>
    </xf>
    <xf borderId="1" fillId="0" fontId="2" numFmtId="0" xfId="0" applyAlignment="1" applyBorder="1" applyFont="1">
      <alignment horizontal="left"/>
    </xf>
    <xf borderId="7" fillId="0" fontId="3" numFmtId="0" xfId="0" applyAlignment="1" applyBorder="1" applyFont="1">
      <alignment/>
    </xf>
    <xf borderId="10" fillId="0" fontId="3" numFmtId="0" xfId="0" applyAlignment="1" applyBorder="1" applyFont="1">
      <alignment horizontal="right"/>
    </xf>
    <xf borderId="0" fillId="0" fontId="2" numFmtId="165" xfId="0" applyAlignment="1" applyFont="1" applyNumberFormat="1">
      <alignment/>
    </xf>
    <xf borderId="10" fillId="0" fontId="3" numFmtId="0" xfId="0" applyAlignment="1" applyBorder="1" applyFont="1">
      <alignment/>
    </xf>
    <xf borderId="0" fillId="0" fontId="2" numFmtId="166" xfId="0" applyAlignment="1" applyFont="1" applyNumberFormat="1">
      <alignment/>
    </xf>
    <xf borderId="2" fillId="0" fontId="3" numFmtId="0" xfId="0" applyAlignment="1" applyBorder="1" applyFont="1">
      <alignment horizontal="right"/>
    </xf>
    <xf borderId="4" fillId="0" fontId="0" numFmtId="0" xfId="0" applyAlignment="1" applyBorder="1" applyFont="1">
      <alignment horizontal="right"/>
    </xf>
    <xf borderId="7" fillId="0" fontId="3" numFmtId="0" xfId="0" applyAlignment="1" applyBorder="1" applyFont="1">
      <alignment horizontal="right"/>
    </xf>
    <xf borderId="11" fillId="0" fontId="3" numFmtId="0" xfId="0" applyAlignment="1" applyBorder="1" applyFont="1">
      <alignment horizontal="right"/>
    </xf>
    <xf borderId="4" fillId="0" fontId="3" numFmtId="0" xfId="0" applyAlignment="1" applyBorder="1" applyFont="1">
      <alignment/>
    </xf>
    <xf borderId="7" fillId="0" fontId="23" numFmtId="0" xfId="0" applyAlignment="1" applyBorder="1" applyFont="1">
      <alignment/>
    </xf>
    <xf borderId="7" fillId="0" fontId="2"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9.xml"/><Relationship Id="rId10" Type="http://schemas.openxmlformats.org/officeDocument/2006/relationships/worksheet" Target="worksheets/sheet8.xml"/><Relationship Id="rId13" Type="http://schemas.openxmlformats.org/officeDocument/2006/relationships/worksheet" Target="worksheets/sheet11.xml"/><Relationship Id="rId12" Type="http://schemas.openxmlformats.org/officeDocument/2006/relationships/worksheet" Target="worksheets/sheet10.xml"/><Relationship Id="rId15" Type="http://schemas.openxmlformats.org/officeDocument/2006/relationships/worksheet" Target="worksheets/sheet13.xml"/><Relationship Id="rId14" Type="http://schemas.openxmlformats.org/officeDocument/2006/relationships/worksheet" Target="worksheets/sheet12.xml"/><Relationship Id="rId17" Type="http://schemas.openxmlformats.org/officeDocument/2006/relationships/worksheet" Target="worksheets/sheet15.xml"/><Relationship Id="rId16" Type="http://schemas.openxmlformats.org/officeDocument/2006/relationships/worksheet" Target="worksheets/sheet14.xml"/><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40" Type="http://schemas.openxmlformats.org/officeDocument/2006/relationships/hyperlink" Target="http://www.amlo.si" TargetMode="External"/><Relationship Id="rId42" Type="http://schemas.openxmlformats.org/officeDocument/2006/relationships/hyperlink" Target="https://www.facebook.com/Andres-Manuel-Lopez-Obrador-Verdadero-Presidente-2012-2018-437998759566564/" TargetMode="External"/><Relationship Id="rId41" Type="http://schemas.openxmlformats.org/officeDocument/2006/relationships/hyperlink" Target="https://www.facebook.com/EscudoAntiPejeYucatan/" TargetMode="External"/><Relationship Id="rId44" Type="http://schemas.openxmlformats.org/officeDocument/2006/relationships/hyperlink" Target="http://www.amlo.org.mx" TargetMode="External"/><Relationship Id="rId43" Type="http://schemas.openxmlformats.org/officeDocument/2006/relationships/hyperlink" Target="https://www.facebook.com/lopez-obrador-231699993518676/" TargetMode="External"/><Relationship Id="rId46" Type="http://schemas.openxmlformats.org/officeDocument/2006/relationships/hyperlink" Target="https://www.facebook.com/pages/AMLO/109845829044822" TargetMode="External"/><Relationship Id="rId45" Type="http://schemas.openxmlformats.org/officeDocument/2006/relationships/hyperlink" Target="https://www.facebook.com/AmigosdeLopezObradorDurango/" TargetMode="External"/><Relationship Id="rId80" Type="http://schemas.openxmlformats.org/officeDocument/2006/relationships/hyperlink" Target="https://www.facebook.com/El-Anti-AMLO-860512047402438/" TargetMode="External"/><Relationship Id="rId81" Type="http://schemas.openxmlformats.org/officeDocument/2006/relationships/drawing" Target="../drawings/drawing1.xml"/><Relationship Id="rId1" Type="http://schemas.openxmlformats.org/officeDocument/2006/relationships/hyperlink" Target="https://www.facebook.com/Apoyen-a-AMLO-Andres-Manuel-lopez-Obrador-AMLO-334651863216310/" TargetMode="External"/><Relationship Id="rId2" Type="http://schemas.openxmlformats.org/officeDocument/2006/relationships/hyperlink" Target="https://www.facebook.com/lopezobrador.org.mx/" TargetMode="External"/><Relationship Id="rId3" Type="http://schemas.openxmlformats.org/officeDocument/2006/relationships/hyperlink" Target="http://www.andresmanuel.org" TargetMode="External"/><Relationship Id="rId4" Type="http://schemas.openxmlformats.org/officeDocument/2006/relationships/hyperlink" Target="https://www.facebook.com/radioamlo.org/" TargetMode="External"/><Relationship Id="rId9" Type="http://schemas.openxmlformats.org/officeDocument/2006/relationships/hyperlink" Target="https://www.facebook.com/jovenesamlo/" TargetMode="External"/><Relationship Id="rId48" Type="http://schemas.openxmlformats.org/officeDocument/2006/relationships/hyperlink" Target="https://www.facebook.com/amlo.org.mx/" TargetMode="External"/><Relationship Id="rId47" Type="http://schemas.openxmlformats.org/officeDocument/2006/relationships/hyperlink" Target="http://www.amlo.org.mx/" TargetMode="External"/><Relationship Id="rId49" Type="http://schemas.openxmlformats.org/officeDocument/2006/relationships/hyperlink" Target="http://www.amlo.org.mx/" TargetMode="External"/><Relationship Id="rId5" Type="http://schemas.openxmlformats.org/officeDocument/2006/relationships/hyperlink" Target="http://www.radioamlo.org" TargetMode="External"/><Relationship Id="rId6" Type="http://schemas.openxmlformats.org/officeDocument/2006/relationships/hyperlink" Target="https://www.facebook.com/AMLO-presidente-2012-327472701884/" TargetMode="External"/><Relationship Id="rId7" Type="http://schemas.openxmlformats.org/officeDocument/2006/relationships/hyperlink" Target="https://www.facebook.com/MiconfianzaAMLO2018/" TargetMode="External"/><Relationship Id="rId8" Type="http://schemas.openxmlformats.org/officeDocument/2006/relationships/hyperlink" Target="https://www.facebook.com/RadioAMLO.TV/" TargetMode="External"/><Relationship Id="rId73" Type="http://schemas.openxmlformats.org/officeDocument/2006/relationships/hyperlink" Target="https://www.facebook.com/mexicosinpeje/?ref=hovercard" TargetMode="External"/><Relationship Id="rId72" Type="http://schemas.openxmlformats.org/officeDocument/2006/relationships/hyperlink" Target="https://www.facebook.com/PejendejoDeAMLO/" TargetMode="External"/><Relationship Id="rId31" Type="http://schemas.openxmlformats.org/officeDocument/2006/relationships/hyperlink" Target="https://www.facebook.com/Amlo-Presidente-Constitucional-2018-101004609956158/" TargetMode="External"/><Relationship Id="rId75" Type="http://schemas.openxmlformats.org/officeDocument/2006/relationships/hyperlink" Target="https://www.facebook.com/Marcha-Anti-AMLO-175882222537283/" TargetMode="External"/><Relationship Id="rId30" Type="http://schemas.openxmlformats.org/officeDocument/2006/relationships/hyperlink" Target="http://www.facebook.com/amlo2012" TargetMode="External"/><Relationship Id="rId74" Type="http://schemas.openxmlformats.org/officeDocument/2006/relationships/hyperlink" Target="https://www.facebook.com/ArchivosdeAMLO/" TargetMode="External"/><Relationship Id="rId33" Type="http://schemas.openxmlformats.org/officeDocument/2006/relationships/hyperlink" Target="https://www.facebook.com/comitedebaseAmlo/" TargetMode="External"/><Relationship Id="rId77" Type="http://schemas.openxmlformats.org/officeDocument/2006/relationships/hyperlink" Target="https://www.facebook.com/SoyAntiprdAntipeje/" TargetMode="External"/><Relationship Id="rId32" Type="http://schemas.openxmlformats.org/officeDocument/2006/relationships/hyperlink" Target="https://www.facebook.com/mexocambioverdadero/" TargetMode="External"/><Relationship Id="rId76" Type="http://schemas.openxmlformats.org/officeDocument/2006/relationships/hyperlink" Target="http://marchaantiamlo.blogspot.mx/" TargetMode="External"/><Relationship Id="rId35" Type="http://schemas.openxmlformats.org/officeDocument/2006/relationships/hyperlink" Target="https://twitter.com/clubdefansAMLO" TargetMode="External"/><Relationship Id="rId79" Type="http://schemas.openxmlformats.org/officeDocument/2006/relationships/hyperlink" Target="https://www.facebook.com/AntiPeje/" TargetMode="External"/><Relationship Id="rId34" Type="http://schemas.openxmlformats.org/officeDocument/2006/relationships/hyperlink" Target="https://www.facebook.com/ClubdefansDeAndresManuelLopezObrador/" TargetMode="External"/><Relationship Id="rId78" Type="http://schemas.openxmlformats.org/officeDocument/2006/relationships/hyperlink" Target="https://www.facebook.com/culodeamlo/" TargetMode="External"/><Relationship Id="rId71" Type="http://schemas.openxmlformats.org/officeDocument/2006/relationships/hyperlink" Target="https://www.facebook.com/Elsalvadordelpueblo/" TargetMode="External"/><Relationship Id="rId70" Type="http://schemas.openxmlformats.org/officeDocument/2006/relationships/hyperlink" Target="https://www.facebook.com/AntiPejeYAntiPena/" TargetMode="External"/><Relationship Id="rId37" Type="http://schemas.openxmlformats.org/officeDocument/2006/relationships/hyperlink" Target="http://www.apuntateamorena.mx/" TargetMode="External"/><Relationship Id="rId36" Type="http://schemas.openxmlformats.org/officeDocument/2006/relationships/hyperlink" Target="https://www.facebook.com/AMLO-MOVIMIENTO-MORENA-230218090377212/" TargetMode="External"/><Relationship Id="rId39" Type="http://schemas.openxmlformats.org/officeDocument/2006/relationships/hyperlink" Target="https://www.facebook.com/Desbaratemos-las-calumnias-a-AMLO-807233362707494/" TargetMode="External"/><Relationship Id="rId38" Type="http://schemas.openxmlformats.org/officeDocument/2006/relationships/hyperlink" Target="https://www.facebook.com/AMLOve-199401780139820/" TargetMode="External"/><Relationship Id="rId62" Type="http://schemas.openxmlformats.org/officeDocument/2006/relationships/hyperlink" Target="https://www.facebook.com/MexicoNoQuiereAAmlo/" TargetMode="External"/><Relationship Id="rId61" Type="http://schemas.openxmlformats.org/officeDocument/2006/relationships/hyperlink" Target="https://www.facebook.com/Iglesia-universal-de-los-testigos-de-PEJEhova-146045432168397/" TargetMode="External"/><Relationship Id="rId20" Type="http://schemas.openxmlformats.org/officeDocument/2006/relationships/hyperlink" Target="https://www.facebook.com/SIEMPREVENDRANTIEMPOSMEJORES/" TargetMode="External"/><Relationship Id="rId64" Type="http://schemas.openxmlformats.org/officeDocument/2006/relationships/hyperlink" Target="https://www.facebook.com/Las-aventuras-del-Peje-1532551047052212/" TargetMode="External"/><Relationship Id="rId63" Type="http://schemas.openxmlformats.org/officeDocument/2006/relationships/hyperlink" Target="https://www.facebook.com/AMLO-es-toxico-para-Mexico-387029404665606/" TargetMode="External"/><Relationship Id="rId22" Type="http://schemas.openxmlformats.org/officeDocument/2006/relationships/hyperlink" Target="https://www.facebook.com/amloxveracruz/" TargetMode="External"/><Relationship Id="rId66" Type="http://schemas.openxmlformats.org/officeDocument/2006/relationships/hyperlink" Target="https://www.facebook.com/amlopeligroparamexico/" TargetMode="External"/><Relationship Id="rId21" Type="http://schemas.openxmlformats.org/officeDocument/2006/relationships/hyperlink" Target="https://www.facebook.com/amlotv.alternativo/" TargetMode="External"/><Relationship Id="rId65" Type="http://schemas.openxmlformats.org/officeDocument/2006/relationships/hyperlink" Target="https://www.facebook.com/ANTI-PEJE-312083008830048/" TargetMode="External"/><Relationship Id="rId24" Type="http://schemas.openxmlformats.org/officeDocument/2006/relationships/hyperlink" Target="https://www.facebook.com/nardaaracelig/" TargetMode="External"/><Relationship Id="rId68" Type="http://schemas.openxmlformats.org/officeDocument/2006/relationships/hyperlink" Target="https://www.facebook.com/Antiamlo/" TargetMode="External"/><Relationship Id="rId23" Type="http://schemas.openxmlformats.org/officeDocument/2006/relationships/hyperlink" Target="https://www.facebook.com/AMLOinFace/" TargetMode="External"/><Relationship Id="rId67" Type="http://schemas.openxmlformats.org/officeDocument/2006/relationships/hyperlink" Target="http://www.amlopeligroparamexico.com" TargetMode="External"/><Relationship Id="rId60" Type="http://schemas.openxmlformats.org/officeDocument/2006/relationships/hyperlink" Target="http://fuerzaanti-amlo.blogspot.mx/" TargetMode="External"/><Relationship Id="rId26" Type="http://schemas.openxmlformats.org/officeDocument/2006/relationships/hyperlink" Target="https://www.facebook.com/AMLOsinaloa/" TargetMode="External"/><Relationship Id="rId25" Type="http://schemas.openxmlformats.org/officeDocument/2006/relationships/hyperlink" Target="https://www.facebook.com/Andres-manuel-lopez-obrador-189863647782064/" TargetMode="External"/><Relationship Id="rId69" Type="http://schemas.openxmlformats.org/officeDocument/2006/relationships/hyperlink" Target="https://www.facebook.com/Anti-AMLO-370782266309545/" TargetMode="External"/><Relationship Id="rId28" Type="http://schemas.openxmlformats.org/officeDocument/2006/relationships/hyperlink" Target="https://www.facebook.com/MORENA.INGLATERRA/" TargetMode="External"/><Relationship Id="rId27" Type="http://schemas.openxmlformats.org/officeDocument/2006/relationships/hyperlink" Target="https://www.facebook.com/rnjzacatecas/" TargetMode="External"/><Relationship Id="rId29" Type="http://schemas.openxmlformats.org/officeDocument/2006/relationships/hyperlink" Target="https://www.facebook.com/YoConAmloDesdeSiempre/" TargetMode="External"/><Relationship Id="rId51" Type="http://schemas.openxmlformats.org/officeDocument/2006/relationships/hyperlink" Target="https://www.facebook.com/NOalPeje/" TargetMode="External"/><Relationship Id="rId50" Type="http://schemas.openxmlformats.org/officeDocument/2006/relationships/hyperlink" Target="https://www.facebook.com/pages/El-peje/106455229391484" TargetMode="External"/><Relationship Id="rId53" Type="http://schemas.openxmlformats.org/officeDocument/2006/relationships/hyperlink" Target="https://www.facebook.com/ElPejeEsUnPendejoFrustrado/" TargetMode="External"/><Relationship Id="rId52" Type="http://schemas.openxmlformats.org/officeDocument/2006/relationships/hyperlink" Target="https://www.facebook.com/esfrijolcongorgojo/" TargetMode="External"/><Relationship Id="rId11" Type="http://schemas.openxmlformats.org/officeDocument/2006/relationships/hyperlink" Target="https://www.facebook.com/vamosconAMLO/" TargetMode="External"/><Relationship Id="rId55" Type="http://schemas.openxmlformats.org/officeDocument/2006/relationships/hyperlink" Target="https://www.facebook.com/amlocom/" TargetMode="External"/><Relationship Id="rId10" Type="http://schemas.openxmlformats.org/officeDocument/2006/relationships/hyperlink" Target="http://www.twitter.com/jovenesamlo" TargetMode="External"/><Relationship Id="rId54" Type="http://schemas.openxmlformats.org/officeDocument/2006/relationships/hyperlink" Target="https://www.facebook.com/LasAventurasDelPeje/" TargetMode="External"/><Relationship Id="rId13" Type="http://schemas.openxmlformats.org/officeDocument/2006/relationships/hyperlink" Target="https://www.facebook.com/Lopez.Obrador.AMLO/" TargetMode="External"/><Relationship Id="rId57" Type="http://schemas.openxmlformats.org/officeDocument/2006/relationships/hyperlink" Target="https://www.facebook.com/AMLOYachole/" TargetMode="External"/><Relationship Id="rId12" Type="http://schemas.openxmlformats.org/officeDocument/2006/relationships/hyperlink" Target="https://www.facebook.com/AMLO.LaEsperanzadeMexico/" TargetMode="External"/><Relationship Id="rId56" Type="http://schemas.openxmlformats.org/officeDocument/2006/relationships/hyperlink" Target="http://www.amloco.com" TargetMode="External"/><Relationship Id="rId15" Type="http://schemas.openxmlformats.org/officeDocument/2006/relationships/hyperlink" Target="http://amloen2012.blogspot.com" TargetMode="External"/><Relationship Id="rId59" Type="http://schemas.openxmlformats.org/officeDocument/2006/relationships/hyperlink" Target="https://www.facebook.com/Anti-Amlo-309492019136329/" TargetMode="External"/><Relationship Id="rId14" Type="http://schemas.openxmlformats.org/officeDocument/2006/relationships/hyperlink" Target="https://www.facebook.com/AMLOPRESIDENTE/" TargetMode="External"/><Relationship Id="rId58" Type="http://schemas.openxmlformats.org/officeDocument/2006/relationships/hyperlink" Target="http://twitter.com/AMLOYaChole" TargetMode="External"/><Relationship Id="rId17" Type="http://schemas.openxmlformats.org/officeDocument/2006/relationships/hyperlink" Target="http://www.amlo.org.mx/" TargetMode="External"/><Relationship Id="rId16" Type="http://schemas.openxmlformats.org/officeDocument/2006/relationships/hyperlink" Target="https://www.facebook.com/Amigos-de-AMLO-rumbo-2018-1077788335575964/" TargetMode="External"/><Relationship Id="rId19" Type="http://schemas.openxmlformats.org/officeDocument/2006/relationships/hyperlink" Target="https://www.facebook.com/AMLO-SI-elecciones-2018-76922747988/?ref=py_c" TargetMode="External"/><Relationship Id="rId18" Type="http://schemas.openxmlformats.org/officeDocument/2006/relationships/hyperlink" Target="https://www.facebook.com/AntiFraude2018/" TargetMode="External"/></Relationships>
</file>

<file path=xl/worksheets/_rels/sheet10.xml.rels><?xml version="1.0" encoding="UTF-8" standalone="yes"?><Relationships xmlns="http://schemas.openxmlformats.org/package/2006/relationships"><Relationship Id="rId40" Type="http://schemas.openxmlformats.org/officeDocument/2006/relationships/hyperlink" Target="http://facebook.com" TargetMode="External"/><Relationship Id="rId41" Type="http://schemas.openxmlformats.org/officeDocument/2006/relationships/drawing" Target="../drawings/drawing10.xml"/><Relationship Id="rId31" Type="http://schemas.openxmlformats.org/officeDocument/2006/relationships/hyperlink" Target="https://www.facebook.com/665942746880915/posts/665947126880477" TargetMode="External"/><Relationship Id="rId30" Type="http://schemas.openxmlformats.org/officeDocument/2006/relationships/hyperlink" Target="http://mile.io" TargetMode="External"/><Relationship Id="rId33" Type="http://schemas.openxmlformats.org/officeDocument/2006/relationships/hyperlink" Target="https://scontent.xx.fbcdn.net/v/t1.0-9/s720x720/12188990_665947126880477_1344959100721383720_n.png?oh=1499041cfed80f2fc1649fd4e85bacdb&amp;oe=5A04D391" TargetMode="External"/><Relationship Id="rId32" Type="http://schemas.openxmlformats.org/officeDocument/2006/relationships/hyperlink" Target="https://scontent.xx.fbcdn.net/v/t1.0-0/s130x130/12188990_665947126880477_1344959100721383720_n.png?oh=fcaa4832c98922ee05809195b610636f&amp;oe=59C3D06E" TargetMode="External"/><Relationship Id="rId35" Type="http://schemas.openxmlformats.org/officeDocument/2006/relationships/hyperlink" Target="http://facebook.com" TargetMode="External"/><Relationship Id="rId34" Type="http://schemas.openxmlformats.org/officeDocument/2006/relationships/hyperlink" Target="https://www.facebook.com/665942746880915/photos/a.665945930213930.1073741825.665942746880915/665947126880477/?type=3" TargetMode="External"/><Relationship Id="rId37" Type="http://schemas.openxmlformats.org/officeDocument/2006/relationships/hyperlink" Target="https://scontent.xx.fbcdn.net/v/t1.0-0/s130x130/17190863_1257997564247061_6864568158037407358_n.jpg?oh=ce951107765a6f84f7f5b3c4e28377c3&amp;oe=59C7D560" TargetMode="External"/><Relationship Id="rId36" Type="http://schemas.openxmlformats.org/officeDocument/2006/relationships/hyperlink" Target="https://www.facebook.com/1257076664339151/posts/1257997564247061" TargetMode="External"/><Relationship Id="rId39" Type="http://schemas.openxmlformats.org/officeDocument/2006/relationships/hyperlink" Target="https://www.facebook.com/1257076664339151/photos/a.1257080381005446.1073741828.1257076664339151/1257997564247061/?type=3" TargetMode="External"/><Relationship Id="rId38" Type="http://schemas.openxmlformats.org/officeDocument/2006/relationships/hyperlink" Target="https://scontent.xx.fbcdn.net/v/t1.0-9/17190863_1257997564247061_6864568158037407358_n.jpg?oh=eb10583c67c53c6a921ef60f5d18cf18&amp;oe=5A0EF50B" TargetMode="External"/><Relationship Id="rId20" Type="http://schemas.openxmlformats.org/officeDocument/2006/relationships/hyperlink" Target="http://facebook.com" TargetMode="External"/><Relationship Id="rId22" Type="http://schemas.openxmlformats.org/officeDocument/2006/relationships/hyperlink" Target="https://scontent.xx.fbcdn.net/v/t1.0-0/s130x130/18920459_1516766141695369_7166815252514163267_n.jpg?oh=ee3153b13b0d44bdef00ed81209f645f&amp;oe=5A02AA57" TargetMode="External"/><Relationship Id="rId21" Type="http://schemas.openxmlformats.org/officeDocument/2006/relationships/hyperlink" Target="https://www.facebook.com/493231824048811/posts/1516766178362032" TargetMode="External"/><Relationship Id="rId24" Type="http://schemas.openxmlformats.org/officeDocument/2006/relationships/hyperlink" Target="https://www.facebook.com/ApoyoMargaritaZ2018/photos/a.778751695496821.1073741825.493231824048811/1516766141695369/?type=3" TargetMode="External"/><Relationship Id="rId23" Type="http://schemas.openxmlformats.org/officeDocument/2006/relationships/hyperlink" Target="https://scontent.xx.fbcdn.net/v/t1.0-0/p480x480/18920459_1516766141695369_7166815252514163267_n.jpg?oh=382a2a85f4ba892318e7073037acd568&amp;oe=59C8A727" TargetMode="External"/><Relationship Id="rId26" Type="http://schemas.openxmlformats.org/officeDocument/2006/relationships/hyperlink" Target="https://www.facebook.com/126213537534974/posts/800724990083822" TargetMode="External"/><Relationship Id="rId25" Type="http://schemas.openxmlformats.org/officeDocument/2006/relationships/hyperlink" Target="http://facebook.com" TargetMode="External"/><Relationship Id="rId28" Type="http://schemas.openxmlformats.org/officeDocument/2006/relationships/hyperlink" Target="https://scontent.xx.fbcdn.net/v/t39.2147-6/18553266_10154932440028500_1258397088123715584_n.jpg?oh=acfa1625c48ce8202b21b0427fb064f6&amp;oe=59D1F775" TargetMode="External"/><Relationship Id="rId27" Type="http://schemas.openxmlformats.org/officeDocument/2006/relationships/hyperlink" Target="https://scontent.xx.fbcdn.net/v/t39.2147-6/c25.0.130.130/p130x130/18553266_10154932440028500_1258397088123715584_n.jpg?oh=dd0d70bad3097d708c43668b2669935d&amp;oe=59D6BC94" TargetMode="External"/><Relationship Id="rId29" Type="http://schemas.openxmlformats.org/officeDocument/2006/relationships/hyperlink" Target="http://mile.io/2qAW2jn" TargetMode="External"/><Relationship Id="rId11" Type="http://schemas.openxmlformats.org/officeDocument/2006/relationships/hyperlink" Target="https://www.facebook.com/367228516676824/posts/1361923743873958" TargetMode="External"/><Relationship Id="rId10" Type="http://schemas.openxmlformats.org/officeDocument/2006/relationships/hyperlink" Target="http://facebook.com" TargetMode="External"/><Relationship Id="rId13" Type="http://schemas.openxmlformats.org/officeDocument/2006/relationships/hyperlink" Target="https://scontent.xx.fbcdn.net/v/t1.0-9/s720x720/19274848_1361923743873958_1259779171945225_n.jpg?oh=da38e1ff67625c5130d6c01fe3e9bae0&amp;oe=5A0AE2A8" TargetMode="External"/><Relationship Id="rId12" Type="http://schemas.openxmlformats.org/officeDocument/2006/relationships/hyperlink" Target="https://scontent.xx.fbcdn.net/v/t1.0-0/s130x130/19274848_1361923743873958_1259779171945225_n.jpg?oh=ec42e0f5e66d183062a496cdd96f32ec&amp;oe=59C4E84D" TargetMode="External"/><Relationship Id="rId15" Type="http://schemas.openxmlformats.org/officeDocument/2006/relationships/hyperlink" Target="http://facebook.com" TargetMode="External"/><Relationship Id="rId14" Type="http://schemas.openxmlformats.org/officeDocument/2006/relationships/hyperlink" Target="https://www.facebook.com/mzpresidenta/photos/a.367238976675778.80127.367228516676824/1361923743873958/?type=3" TargetMode="External"/><Relationship Id="rId17" Type="http://schemas.openxmlformats.org/officeDocument/2006/relationships/hyperlink" Target="https://scontent.xx.fbcdn.net/v/t1.0-0/s130x130/19247911_1111520248980576_6634280782340605276_n.jpg?oh=cc9e49977060e1196382db598e89d638&amp;oe=59CF69A3" TargetMode="External"/><Relationship Id="rId16" Type="http://schemas.openxmlformats.org/officeDocument/2006/relationships/hyperlink" Target="https://www.facebook.com/595618313904108/posts/1111520248980576" TargetMode="External"/><Relationship Id="rId19" Type="http://schemas.openxmlformats.org/officeDocument/2006/relationships/hyperlink" Target="https://www.facebook.com/margaritazavalapresidente/photos/a.778978962234708.1073741829.595618313904108/1111520248980576/?type=3" TargetMode="External"/><Relationship Id="rId18" Type="http://schemas.openxmlformats.org/officeDocument/2006/relationships/hyperlink" Target="https://scontent.xx.fbcdn.net/v/t1.0-9/19247911_1111520248980576_6634280782340605276_n.jpg?oh=460143fcd0d6ff7374faf8a4d05da50e&amp;oe=5A0857C8" TargetMode="External"/><Relationship Id="rId1" Type="http://schemas.openxmlformats.org/officeDocument/2006/relationships/hyperlink" Target="https://www.facebook.com/899821466745222/posts/1338620986198599" TargetMode="External"/><Relationship Id="rId2" Type="http://schemas.openxmlformats.org/officeDocument/2006/relationships/hyperlink" Target="https://scontent.xx.fbcdn.net/v/t1.0-0/s130x130/16998975_1338620986198599_7609691933410986524_n.png?oh=22aeeaccf3e700daedb6308ddd71c431&amp;oe=59CE4A65" TargetMode="External"/><Relationship Id="rId3" Type="http://schemas.openxmlformats.org/officeDocument/2006/relationships/hyperlink" Target="https://scontent.xx.fbcdn.net/v/t1.0-9/s720x720/16998975_1338620986198599_7609691933410986524_n.png?oh=b700b2c533c0a0b2328a7b244736a54c&amp;oe=5A11D570" TargetMode="External"/><Relationship Id="rId4" Type="http://schemas.openxmlformats.org/officeDocument/2006/relationships/hyperlink" Target="https://www.facebook.com/zavalapresidenta/photos/a.899833590077343.1073741828.899821466745222/1338620986198599/?type=3" TargetMode="External"/><Relationship Id="rId9" Type="http://schemas.openxmlformats.org/officeDocument/2006/relationships/hyperlink" Target="https://www.facebook.com/MargaritaZavalaMX/photos/a.294016568789.143318.79297863789/10154862375913790/?type=3" TargetMode="External"/><Relationship Id="rId5" Type="http://schemas.openxmlformats.org/officeDocument/2006/relationships/hyperlink" Target="http://facebook.com" TargetMode="External"/><Relationship Id="rId6" Type="http://schemas.openxmlformats.org/officeDocument/2006/relationships/hyperlink" Target="https://www.facebook.com/79297863789/posts/10154862375913790" TargetMode="External"/><Relationship Id="rId7" Type="http://schemas.openxmlformats.org/officeDocument/2006/relationships/hyperlink" Target="https://scontent.xx.fbcdn.net/v/t1.0-0/s130x130/19642251_10154862375913790_6197096322015235272_n.jpg?oh=8e425aad54aaa29d9641c1ef90ec07b0&amp;oe=59C4B97F" TargetMode="External"/><Relationship Id="rId8" Type="http://schemas.openxmlformats.org/officeDocument/2006/relationships/hyperlink" Target="https://scontent.xx.fbcdn.net/v/t1.0-9/s720x720/19642251_10154862375913790_6197096322015235272_n.jpg?oh=63065e88c09dc7a70acb79c165e2f2e6&amp;oe=5A0CA872" TargetMode="External"/></Relationships>
</file>

<file path=xl/worksheets/_rels/sheet11.xml.rels><?xml version="1.0" encoding="UTF-8" standalone="yes"?><Relationships xmlns="http://schemas.openxmlformats.org/package/2006/relationships"><Relationship Id="rId11" Type="http://schemas.openxmlformats.org/officeDocument/2006/relationships/hyperlink" Target="http://facebook.com" TargetMode="External"/><Relationship Id="rId10" Type="http://schemas.openxmlformats.org/officeDocument/2006/relationships/hyperlink" Target="https://www.facebook.com/306396442804791/photos/a.306407586137010.68063.306396442804791/306553626122406/?type=3" TargetMode="External"/><Relationship Id="rId13" Type="http://schemas.openxmlformats.org/officeDocument/2006/relationships/drawing" Target="../drawings/drawing11.xml"/><Relationship Id="rId12" Type="http://schemas.openxmlformats.org/officeDocument/2006/relationships/hyperlink" Target="https://www.facebook.com/107975726403299/posts/150940425440162" TargetMode="External"/><Relationship Id="rId1" Type="http://schemas.openxmlformats.org/officeDocument/2006/relationships/hyperlink" Target="https://www.facebook.com/153250738045246/posts/1424149294288711" TargetMode="External"/><Relationship Id="rId2" Type="http://schemas.openxmlformats.org/officeDocument/2006/relationships/hyperlink" Target="https://scontent.xx.fbcdn.net/v/t1.0-0/s130x130/19510445_1424148647622109_6688633790691324603_n.jpg?oh=9aeec395a72c2b824f181e7f2609d528&amp;oe=59C78675" TargetMode="External"/><Relationship Id="rId3" Type="http://schemas.openxmlformats.org/officeDocument/2006/relationships/hyperlink" Target="https://scontent.xx.fbcdn.net/v/t1.0-9/s720x720/19510445_1424148647622109_6688633790691324603_n.jpg?oh=176dae9ea4ce748acb5e3aeb93e12f1b&amp;oe=5A0EF660" TargetMode="External"/><Relationship Id="rId4" Type="http://schemas.openxmlformats.org/officeDocument/2006/relationships/hyperlink" Target="https://www.facebook.com/MiguelOsorioChong/photos/a.174850012551985.29826.153250738045246/1424148647622109/?type=3" TargetMode="External"/><Relationship Id="rId9" Type="http://schemas.openxmlformats.org/officeDocument/2006/relationships/hyperlink" Target="https://scontent.xx.fbcdn.net/v/t1.0-9/559875_306553626122406_313948357_n.png?oh=bf2ace50ce94fca30075563ba9b82287&amp;oe=5A0A3585" TargetMode="External"/><Relationship Id="rId5" Type="http://schemas.openxmlformats.org/officeDocument/2006/relationships/hyperlink" Target="http://facebook.com" TargetMode="External"/><Relationship Id="rId6" Type="http://schemas.openxmlformats.org/officeDocument/2006/relationships/hyperlink" Target="https://www.facebook.com/1542094079408098/posts/1620687908215381" TargetMode="External"/><Relationship Id="rId7" Type="http://schemas.openxmlformats.org/officeDocument/2006/relationships/hyperlink" Target="https://www.facebook.com/306396442804791/posts/306553626122406" TargetMode="External"/><Relationship Id="rId8" Type="http://schemas.openxmlformats.org/officeDocument/2006/relationships/hyperlink" Target="https://scontent.xx.fbcdn.net/v/t1.0-0/s130x130/559875_306553626122406_313948357_n.png?oh=acf34b484644ebd1f647140ff47d5113&amp;oe=59C91207" TargetMode="External"/></Relationships>
</file>

<file path=xl/worksheets/_rels/sheet12.xml.rels><?xml version="1.0" encoding="UTF-8" standalone="yes"?><Relationships xmlns="http://schemas.openxmlformats.org/package/2006/relationships"><Relationship Id="rId11" Type="http://schemas.openxmlformats.org/officeDocument/2006/relationships/hyperlink" Target="https://www.facebook.com/300808846755416/posts/309925312510436" TargetMode="External"/><Relationship Id="rId10" Type="http://schemas.openxmlformats.org/officeDocument/2006/relationships/hyperlink" Target="http://miguelangelmanceraespinosa.com" TargetMode="External"/><Relationship Id="rId13" Type="http://schemas.openxmlformats.org/officeDocument/2006/relationships/drawing" Target="../drawings/drawing12.xml"/><Relationship Id="rId12" Type="http://schemas.openxmlformats.org/officeDocument/2006/relationships/hyperlink" Target="https://www.facebook.com/216297348461838/posts/1374838285941066" TargetMode="External"/><Relationship Id="rId1" Type="http://schemas.openxmlformats.org/officeDocument/2006/relationships/hyperlink" Target="https://www.facebook.com/112403715538444/posts/1224488017663336" TargetMode="External"/><Relationship Id="rId2" Type="http://schemas.openxmlformats.org/officeDocument/2006/relationships/hyperlink" Target="https://scontent.xx.fbcdn.net/v/t1.0-0/s130x130/19260620_1224487897663348_4355492389945630560_n.jpg?oh=b2150c72cc0f47056ac60595e7a396cf&amp;oe=5A10092F" TargetMode="External"/><Relationship Id="rId3" Type="http://schemas.openxmlformats.org/officeDocument/2006/relationships/hyperlink" Target="https://scontent.xx.fbcdn.net/v/t31.0-8/s720x720/19223045_1224487897663348_4355492389945630560_o.jpg?oh=363c8f12d0fba22c4bfee2c6a1f8b463&amp;oe=59C31C29" TargetMode="External"/><Relationship Id="rId4" Type="http://schemas.openxmlformats.org/officeDocument/2006/relationships/hyperlink" Target="https://www.facebook.com/MiguelAngelMancera/photos/a.520857694693042.1073741833.112403715538444/1224487897663348/?type=3" TargetMode="External"/><Relationship Id="rId9" Type="http://schemas.openxmlformats.org/officeDocument/2006/relationships/hyperlink" Target="http://miguelangelmanceraespinosa.com/proyecto-ciudadano-y-una-izquierda-unida-para-2018/" TargetMode="External"/><Relationship Id="rId5" Type="http://schemas.openxmlformats.org/officeDocument/2006/relationships/hyperlink" Target="http://facebook.com" TargetMode="External"/><Relationship Id="rId6" Type="http://schemas.openxmlformats.org/officeDocument/2006/relationships/hyperlink" Target="https://www.facebook.com/175688689500215/posts/247694285632988" TargetMode="External"/><Relationship Id="rId7" Type="http://schemas.openxmlformats.org/officeDocument/2006/relationships/hyperlink" Target="https://scontent.xx.fbcdn.net/v/t1.0-1/c39.0.200.200/p200x200/13321899_175692119499872_6418494442940462634_n.jpg?oh=3018d5db3cb7246131d42fffb14b8c42&amp;oe=5A070049" TargetMode="External"/><Relationship Id="rId8" Type="http://schemas.openxmlformats.org/officeDocument/2006/relationships/hyperlink" Target="https://scontent.xx.fbcdn.net/v/t1.0-1/c39.0.200.200/p200x200/13321899_175692119499872_6418494442940462634_n.jpg?oh=3018d5db3cb7246131d42fffb14b8c42&amp;oe=5A070049" TargetMode="External"/></Relationships>
</file>

<file path=xl/worksheets/_rels/sheet13.xml.rels><?xml version="1.0" encoding="UTF-8" standalone="yes"?><Relationships xmlns="http://schemas.openxmlformats.org/package/2006/relationships"><Relationship Id="rId11" Type="http://schemas.openxmlformats.org/officeDocument/2006/relationships/drawing" Target="../drawings/drawing13.xml"/><Relationship Id="rId10" Type="http://schemas.openxmlformats.org/officeDocument/2006/relationships/hyperlink" Target="http://facebook.com" TargetMode="External"/><Relationship Id="rId1" Type="http://schemas.openxmlformats.org/officeDocument/2006/relationships/hyperlink" Target="https://www.facebook.com/259659740767219/posts/1441612419238606" TargetMode="External"/><Relationship Id="rId2" Type="http://schemas.openxmlformats.org/officeDocument/2006/relationships/hyperlink" Target="https://scontent.xx.fbcdn.net/v/t1.0-0/p130x130/19665405_1441612419238606_1097924295470188678_n.jpg?oh=91e7207fcbdac8fd896ea0af6f5bf944&amp;oe=59C8AFD8" TargetMode="External"/><Relationship Id="rId3" Type="http://schemas.openxmlformats.org/officeDocument/2006/relationships/hyperlink" Target="https://scontent.xx.fbcdn.net/v/t1.0-9/p720x720/19665405_1441612419238606_1097924295470188678_n.jpg?oh=c983c5db757bbb9ae73ddb2b8d617ea5&amp;oe=5A0CB5CD" TargetMode="External"/><Relationship Id="rId4" Type="http://schemas.openxmlformats.org/officeDocument/2006/relationships/hyperlink" Target="https://www.facebook.com/JaimeRodriguezElBronco/photos/a.436769073056284.100440.259659740767219/1441612419238606/?type=3" TargetMode="External"/><Relationship Id="rId9" Type="http://schemas.openxmlformats.org/officeDocument/2006/relationships/hyperlink" Target="https://www.facebook.com/gobiernonuevoleon/photos/a.10150236191755387.474612.209770450386/10156534533525387/?type=3" TargetMode="External"/><Relationship Id="rId5" Type="http://schemas.openxmlformats.org/officeDocument/2006/relationships/hyperlink" Target="http://facebook.com" TargetMode="External"/><Relationship Id="rId6" Type="http://schemas.openxmlformats.org/officeDocument/2006/relationships/hyperlink" Target="https://www.facebook.com/1578135902433585/posts/1706116219635552" TargetMode="External"/><Relationship Id="rId7" Type="http://schemas.openxmlformats.org/officeDocument/2006/relationships/hyperlink" Target="https://scontent.xx.fbcdn.net/v/t1.0-0/p130x130/12742632_10156534533525387_368118567207050541_n.png?oh=1c36bf29855eb59e4162225bc6d06742&amp;oe=5A0778AC" TargetMode="External"/><Relationship Id="rId8" Type="http://schemas.openxmlformats.org/officeDocument/2006/relationships/hyperlink" Target="https://scontent.xx.fbcdn.net/v/t1.0-9/p720x720/12742632_10156534533525387_368118567207050541_n.png?oh=c1cc5a11799e1ecb2ec794fe63feaeeb&amp;oe=59C4F9B9" TargetMode="External"/></Relationships>
</file>

<file path=xl/worksheets/_rels/sheet14.xml.rels><?xml version="1.0" encoding="UTF-8" standalone="yes"?><Relationships xmlns="http://schemas.openxmlformats.org/package/2006/relationships"><Relationship Id="rId40" Type="http://schemas.openxmlformats.org/officeDocument/2006/relationships/hyperlink" Target="https://www.facebook.com/MexicoNoQuiereAAmlo/" TargetMode="External"/><Relationship Id="rId42" Type="http://schemas.openxmlformats.org/officeDocument/2006/relationships/hyperlink" Target="https://www.facebook.com/Las-aventuras-del-Peje-1532551047052212/" TargetMode="External"/><Relationship Id="rId41" Type="http://schemas.openxmlformats.org/officeDocument/2006/relationships/hyperlink" Target="https://www.facebook.com/AMLO-es-toxico-para-Mexico-387029404665606/" TargetMode="External"/><Relationship Id="rId44" Type="http://schemas.openxmlformats.org/officeDocument/2006/relationships/hyperlink" Target="https://www.facebook.com/ANTI-PEJE-312083008830048/" TargetMode="External"/><Relationship Id="rId43" Type="http://schemas.openxmlformats.org/officeDocument/2006/relationships/hyperlink" Target="https://www.facebook.com/nardaaracelig/" TargetMode="External"/><Relationship Id="rId46" Type="http://schemas.openxmlformats.org/officeDocument/2006/relationships/hyperlink" Target="https://www.facebook.com/AMLOsinaloa/" TargetMode="External"/><Relationship Id="rId45" Type="http://schemas.openxmlformats.org/officeDocument/2006/relationships/hyperlink" Target="https://www.facebook.com/Andres-manuel-lopez-obrador-189863647782064/" TargetMode="External"/><Relationship Id="rId48" Type="http://schemas.openxmlformats.org/officeDocument/2006/relationships/hyperlink" Target="https://www.facebook.com/rnjzacatecas/" TargetMode="External"/><Relationship Id="rId47" Type="http://schemas.openxmlformats.org/officeDocument/2006/relationships/hyperlink" Target="https://www.facebook.com/pages/El-peje/106455229391484" TargetMode="External"/><Relationship Id="rId49" Type="http://schemas.openxmlformats.org/officeDocument/2006/relationships/hyperlink" Target="https://www.facebook.com/MORENA.INGLATERRA/" TargetMode="External"/><Relationship Id="rId31" Type="http://schemas.openxmlformats.org/officeDocument/2006/relationships/hyperlink" Target="https://www.facebook.com/AntiFraude2018/" TargetMode="External"/><Relationship Id="rId30" Type="http://schemas.openxmlformats.org/officeDocument/2006/relationships/hyperlink" Target="https://www.facebook.com/RadioAMLO.TV/" TargetMode="External"/><Relationship Id="rId33" Type="http://schemas.openxmlformats.org/officeDocument/2006/relationships/hyperlink" Target="https://www.facebook.com/Anti-Amlo-309492019136329/" TargetMode="External"/><Relationship Id="rId32" Type="http://schemas.openxmlformats.org/officeDocument/2006/relationships/hyperlink" Target="https://www.facebook.com/SIEMPREVENDRANTIEMPOSMEJORES/" TargetMode="External"/><Relationship Id="rId35" Type="http://schemas.openxmlformats.org/officeDocument/2006/relationships/hyperlink" Target="https://www.facebook.com/amlotv.alternativo/" TargetMode="External"/><Relationship Id="rId34" Type="http://schemas.openxmlformats.org/officeDocument/2006/relationships/hyperlink" Target="http://fuerzaanti-amlo.blogspot.mx/" TargetMode="External"/><Relationship Id="rId37" Type="http://schemas.openxmlformats.org/officeDocument/2006/relationships/hyperlink" Target="https://www.facebook.com/Iglesia-universal-de-los-testigos-de-PEJEhova-146045432168397/" TargetMode="External"/><Relationship Id="rId36" Type="http://schemas.openxmlformats.org/officeDocument/2006/relationships/hyperlink" Target="https://www.facebook.com/amloxveracruz/" TargetMode="External"/><Relationship Id="rId39" Type="http://schemas.openxmlformats.org/officeDocument/2006/relationships/hyperlink" Target="https://www.facebook.com/Apoyen-a-AMLO-Andres-Manuel-lopez-Obrador-AMLO-334651863216310/" TargetMode="External"/><Relationship Id="rId38" Type="http://schemas.openxmlformats.org/officeDocument/2006/relationships/hyperlink" Target="https://www.facebook.com/AMLOinFace/" TargetMode="External"/><Relationship Id="rId20" Type="http://schemas.openxmlformats.org/officeDocument/2006/relationships/hyperlink" Target="https://www.facebook.com/vamosconAMLO/" TargetMode="External"/><Relationship Id="rId22" Type="http://schemas.openxmlformats.org/officeDocument/2006/relationships/hyperlink" Target="https://www.facebook.com/Lopez.Obrador.AMLO/" TargetMode="External"/><Relationship Id="rId21" Type="http://schemas.openxmlformats.org/officeDocument/2006/relationships/hyperlink" Target="https://www.facebook.com/AMLO.LaEsperanzadeMexico/" TargetMode="External"/><Relationship Id="rId24" Type="http://schemas.openxmlformats.org/officeDocument/2006/relationships/hyperlink" Target="http://amloen2012.blogspot.com" TargetMode="External"/><Relationship Id="rId23" Type="http://schemas.openxmlformats.org/officeDocument/2006/relationships/hyperlink" Target="https://www.facebook.com/AMLOPRESIDENTE/" TargetMode="External"/><Relationship Id="rId26" Type="http://schemas.openxmlformats.org/officeDocument/2006/relationships/hyperlink" Target="http://www.amlo.org.mx/" TargetMode="External"/><Relationship Id="rId25" Type="http://schemas.openxmlformats.org/officeDocument/2006/relationships/hyperlink" Target="https://www.facebook.com/Amigos-de-AMLO-rumbo-2018-1077788335575964/" TargetMode="External"/><Relationship Id="rId28" Type="http://schemas.openxmlformats.org/officeDocument/2006/relationships/hyperlink" Target="https://www.facebook.com/amlo.org.mx/" TargetMode="External"/><Relationship Id="rId27" Type="http://schemas.openxmlformats.org/officeDocument/2006/relationships/hyperlink" Target="http://www.amlo.org.mx/" TargetMode="External"/><Relationship Id="rId29" Type="http://schemas.openxmlformats.org/officeDocument/2006/relationships/hyperlink" Target="http://www.amlo.org.mx/" TargetMode="External"/><Relationship Id="rId11" Type="http://schemas.openxmlformats.org/officeDocument/2006/relationships/hyperlink" Target="https://www.facebook.com/LasAventurasDelPeje/" TargetMode="External"/><Relationship Id="rId10" Type="http://schemas.openxmlformats.org/officeDocument/2006/relationships/hyperlink" Target="https://www.facebook.com/ElPejeEsUnPendejoFrustrado/" TargetMode="External"/><Relationship Id="rId13" Type="http://schemas.openxmlformats.org/officeDocument/2006/relationships/hyperlink" Target="http://www.amloco.com" TargetMode="External"/><Relationship Id="rId12" Type="http://schemas.openxmlformats.org/officeDocument/2006/relationships/hyperlink" Target="https://www.facebook.com/amlocom/" TargetMode="External"/><Relationship Id="rId15" Type="http://schemas.openxmlformats.org/officeDocument/2006/relationships/hyperlink" Target="https://www.facebook.com/jovenesamlo/" TargetMode="External"/><Relationship Id="rId14" Type="http://schemas.openxmlformats.org/officeDocument/2006/relationships/hyperlink" Target="https://www.facebook.com/MiconfianzaAMLO2018/" TargetMode="External"/><Relationship Id="rId17" Type="http://schemas.openxmlformats.org/officeDocument/2006/relationships/hyperlink" Target="https://www.facebook.com/pages/AMLO/109845829044822" TargetMode="External"/><Relationship Id="rId16" Type="http://schemas.openxmlformats.org/officeDocument/2006/relationships/hyperlink" Target="http://www.twitter.com/jovenesamlo" TargetMode="External"/><Relationship Id="rId19" Type="http://schemas.openxmlformats.org/officeDocument/2006/relationships/hyperlink" Target="http://twitter.com/AMLOYaChole" TargetMode="External"/><Relationship Id="rId18" Type="http://schemas.openxmlformats.org/officeDocument/2006/relationships/hyperlink" Target="https://www.facebook.com/AMLOYachole/" TargetMode="External"/><Relationship Id="rId1" Type="http://schemas.openxmlformats.org/officeDocument/2006/relationships/hyperlink" Target="https://www.facebook.com/lopezobrador.org.mx/" TargetMode="External"/><Relationship Id="rId2" Type="http://schemas.openxmlformats.org/officeDocument/2006/relationships/hyperlink" Target="http://www.andresmanuel.org" TargetMode="External"/><Relationship Id="rId3" Type="http://schemas.openxmlformats.org/officeDocument/2006/relationships/hyperlink" Target="https://www.facebook.com/radioamlo.org/" TargetMode="External"/><Relationship Id="rId4" Type="http://schemas.openxmlformats.org/officeDocument/2006/relationships/hyperlink" Target="http://www.radioamlo.org" TargetMode="External"/><Relationship Id="rId9" Type="http://schemas.openxmlformats.org/officeDocument/2006/relationships/hyperlink" Target="https://www.facebook.com/AMLO-presidente-2012-327472701884/" TargetMode="External"/><Relationship Id="rId5" Type="http://schemas.openxmlformats.org/officeDocument/2006/relationships/hyperlink" Target="https://www.facebook.com/NOalPeje/" TargetMode="External"/><Relationship Id="rId6" Type="http://schemas.openxmlformats.org/officeDocument/2006/relationships/hyperlink" Target="https://www.facebook.com/esfrijolcongorgojo/" TargetMode="External"/><Relationship Id="rId7" Type="http://schemas.openxmlformats.org/officeDocument/2006/relationships/hyperlink" Target="https://www.facebook.com/pejecitaamor/" TargetMode="External"/><Relationship Id="rId8" Type="http://schemas.openxmlformats.org/officeDocument/2006/relationships/hyperlink" Target="http://www.facebook.com/PejecitaAmor" TargetMode="External"/><Relationship Id="rId73" Type="http://schemas.openxmlformats.org/officeDocument/2006/relationships/hyperlink" Target="http://marchaantiamlo.blogspot.mx/" TargetMode="External"/><Relationship Id="rId72" Type="http://schemas.openxmlformats.org/officeDocument/2006/relationships/hyperlink" Target="https://www.facebook.com/Marcha-Anti-AMLO-175882222537283/" TargetMode="External"/><Relationship Id="rId75" Type="http://schemas.openxmlformats.org/officeDocument/2006/relationships/hyperlink" Target="https://www.facebook.com/El-Anti-AMLO-860512047402438/" TargetMode="External"/><Relationship Id="rId74" Type="http://schemas.openxmlformats.org/officeDocument/2006/relationships/hyperlink" Target="https://www.facebook.com/SoyAntiprdAntipeje/" TargetMode="External"/><Relationship Id="rId77" Type="http://schemas.openxmlformats.org/officeDocument/2006/relationships/drawing" Target="../drawings/drawing14.xml"/><Relationship Id="rId76" Type="http://schemas.openxmlformats.org/officeDocument/2006/relationships/hyperlink" Target="https://www.facebook.com/AntiPeje/" TargetMode="External"/><Relationship Id="rId71" Type="http://schemas.openxmlformats.org/officeDocument/2006/relationships/hyperlink" Target="https://www.facebook.com/Andres-Manuel-Lopez-Obrador-Verdadero-Presidente-2012-2018-437998759566564/" TargetMode="External"/><Relationship Id="rId70" Type="http://schemas.openxmlformats.org/officeDocument/2006/relationships/hyperlink" Target="https://www.facebook.com/ArchivosdeAMLO/" TargetMode="External"/><Relationship Id="rId62" Type="http://schemas.openxmlformats.org/officeDocument/2006/relationships/hyperlink" Target="https://www.facebook.com/AMLO-MOVIMIENTO-MORENA-230218090377212/" TargetMode="External"/><Relationship Id="rId61" Type="http://schemas.openxmlformats.org/officeDocument/2006/relationships/hyperlink" Target="https://twitter.com/clubdefansAMLO" TargetMode="External"/><Relationship Id="rId64" Type="http://schemas.openxmlformats.org/officeDocument/2006/relationships/hyperlink" Target="https://www.facebook.com/AMLOve-199401780139820/" TargetMode="External"/><Relationship Id="rId63" Type="http://schemas.openxmlformats.org/officeDocument/2006/relationships/hyperlink" Target="http://www.apuntateamorena.mx/" TargetMode="External"/><Relationship Id="rId66" Type="http://schemas.openxmlformats.org/officeDocument/2006/relationships/hyperlink" Target="http://www.amlo.si" TargetMode="External"/><Relationship Id="rId65" Type="http://schemas.openxmlformats.org/officeDocument/2006/relationships/hyperlink" Target="https://www.facebook.com/Desbaratemos-las-calumnias-a-AMLO-807233362707494/" TargetMode="External"/><Relationship Id="rId68" Type="http://schemas.openxmlformats.org/officeDocument/2006/relationships/hyperlink" Target="https://www.facebook.com/Elsalvadordelpueblo/" TargetMode="External"/><Relationship Id="rId67" Type="http://schemas.openxmlformats.org/officeDocument/2006/relationships/hyperlink" Target="https://www.facebook.com/EscudoAntiPejeYucatan/" TargetMode="External"/><Relationship Id="rId60" Type="http://schemas.openxmlformats.org/officeDocument/2006/relationships/hyperlink" Target="https://www.facebook.com/ClubdefansDeAndresManuelLopezObrador/" TargetMode="External"/><Relationship Id="rId69" Type="http://schemas.openxmlformats.org/officeDocument/2006/relationships/hyperlink" Target="https://www.facebook.com/PejendejoDeAMLO/" TargetMode="External"/><Relationship Id="rId51" Type="http://schemas.openxmlformats.org/officeDocument/2006/relationships/hyperlink" Target="http://www.facebook.com/amlo2012" TargetMode="External"/><Relationship Id="rId50" Type="http://schemas.openxmlformats.org/officeDocument/2006/relationships/hyperlink" Target="https://www.facebook.com/YoConAmloDesdeSiempre/" TargetMode="External"/><Relationship Id="rId53" Type="http://schemas.openxmlformats.org/officeDocument/2006/relationships/hyperlink" Target="http://www.amlopeligroparamexico.com" TargetMode="External"/><Relationship Id="rId52" Type="http://schemas.openxmlformats.org/officeDocument/2006/relationships/hyperlink" Target="https://www.facebook.com/amlopeligroparamexico/" TargetMode="External"/><Relationship Id="rId55" Type="http://schemas.openxmlformats.org/officeDocument/2006/relationships/hyperlink" Target="https://www.facebook.com/Anti-AMLO-370782266309545/" TargetMode="External"/><Relationship Id="rId54" Type="http://schemas.openxmlformats.org/officeDocument/2006/relationships/hyperlink" Target="https://www.facebook.com/Antiamlo/" TargetMode="External"/><Relationship Id="rId57" Type="http://schemas.openxmlformats.org/officeDocument/2006/relationships/hyperlink" Target="https://www.facebook.com/Amlo-Presidente-Constitucional-2018-101004609956158/" TargetMode="External"/><Relationship Id="rId56" Type="http://schemas.openxmlformats.org/officeDocument/2006/relationships/hyperlink" Target="https://www.facebook.com/AntiPejeYAntiPena/" TargetMode="External"/><Relationship Id="rId59" Type="http://schemas.openxmlformats.org/officeDocument/2006/relationships/hyperlink" Target="https://www.facebook.com/comitedebaseAmlo/" TargetMode="External"/><Relationship Id="rId58" Type="http://schemas.openxmlformats.org/officeDocument/2006/relationships/hyperlink" Target="https://www.facebook.com/mexocambioverdadero/" TargetMode="Externa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facebook.com/MargaritaZavalaMX/" TargetMode="External"/><Relationship Id="rId2" Type="http://schemas.openxmlformats.org/officeDocument/2006/relationships/hyperlink" Target="http://margaritazavala.com" TargetMode="External"/><Relationship Id="rId3" Type="http://schemas.openxmlformats.org/officeDocument/2006/relationships/hyperlink" Target="https://www.facebook.com/mzpresidenta/" TargetMode="External"/><Relationship Id="rId4" Type="http://schemas.openxmlformats.org/officeDocument/2006/relationships/hyperlink" Target="https://www.facebook.com/ApoyoMargaritaZ2018/" TargetMode="External"/><Relationship Id="rId9" Type="http://schemas.openxmlformats.org/officeDocument/2006/relationships/hyperlink" Target="http://www.fb.com/MargaritaZavalaMX/" TargetMode="External"/><Relationship Id="rId5" Type="http://schemas.openxmlformats.org/officeDocument/2006/relationships/hyperlink" Target="http://margarita-zavala.com" TargetMode="External"/><Relationship Id="rId6" Type="http://schemas.openxmlformats.org/officeDocument/2006/relationships/hyperlink" Target="https://www.facebook.com/margaritazavalapresidente/" TargetMode="External"/><Relationship Id="rId7" Type="http://schemas.openxmlformats.org/officeDocument/2006/relationships/hyperlink" Target="http://Http://www.margaritazavala.com" TargetMode="External"/><Relationship Id="rId8" Type="http://schemas.openxmlformats.org/officeDocument/2006/relationships/hyperlink" Target="https://www.facebook.com/zavalapresidenta/" TargetMode="External"/><Relationship Id="rId31" Type="http://schemas.openxmlformats.org/officeDocument/2006/relationships/hyperlink" Target="https://www.facebook.com/Red-Juvenil-Margarita-Zavala-CDMX-1405475516426887/" TargetMode="External"/><Relationship Id="rId30" Type="http://schemas.openxmlformats.org/officeDocument/2006/relationships/hyperlink" Target="https://www.facebook.com/Margarita-Zavala-CDMX-1252612068126276/" TargetMode="External"/><Relationship Id="rId33" Type="http://schemas.openxmlformats.org/officeDocument/2006/relationships/hyperlink" Target="https://www.facebook.com/Margarita-Zavala-la-chimoltrufia-1257076664339151/" TargetMode="External"/><Relationship Id="rId32" Type="http://schemas.openxmlformats.org/officeDocument/2006/relationships/hyperlink" Target="https://www.facebook.com/Mexico-con-Margarita-Zavala-724048697707305/" TargetMode="External"/><Relationship Id="rId35" Type="http://schemas.openxmlformats.org/officeDocument/2006/relationships/drawing" Target="../drawings/drawing4.xml"/><Relationship Id="rId34" Type="http://schemas.openxmlformats.org/officeDocument/2006/relationships/hyperlink" Target="https://twitter.com/noreeleccionmx" TargetMode="External"/><Relationship Id="rId20" Type="http://schemas.openxmlformats.org/officeDocument/2006/relationships/hyperlink" Target="https://www.facebook.com/YoConMargaritaZavala/" TargetMode="External"/><Relationship Id="rId22" Type="http://schemas.openxmlformats.org/officeDocument/2006/relationships/hyperlink" Target="https://www.facebook.com/YoConMexicoDurango/" TargetMode="External"/><Relationship Id="rId21" Type="http://schemas.openxmlformats.org/officeDocument/2006/relationships/hyperlink" Target="http://www.yoconmexico.org" TargetMode="External"/><Relationship Id="rId24" Type="http://schemas.openxmlformats.org/officeDocument/2006/relationships/hyperlink" Target="https://www.facebook.com/nuevoleonconmargaritazavala/" TargetMode="External"/><Relationship Id="rId23" Type="http://schemas.openxmlformats.org/officeDocument/2006/relationships/hyperlink" Target="http://yoconmexico.mercadoshops.com.mx/" TargetMode="External"/><Relationship Id="rId26" Type="http://schemas.openxmlformats.org/officeDocument/2006/relationships/hyperlink" Target="https://www.facebook.com/Reynosa-con-Margarita-Zavala-2018-181473855608942/" TargetMode="External"/><Relationship Id="rId25" Type="http://schemas.openxmlformats.org/officeDocument/2006/relationships/hyperlink" Target="http://www.facebook.com/nuevoleonconmargaritazavala" TargetMode="External"/><Relationship Id="rId28" Type="http://schemas.openxmlformats.org/officeDocument/2006/relationships/hyperlink" Target="http://margaritazavala.com" TargetMode="External"/><Relationship Id="rId27" Type="http://schemas.openxmlformats.org/officeDocument/2006/relationships/hyperlink" Target="https://www.facebook.com/ChiapasconMargarita/" TargetMode="External"/><Relationship Id="rId29" Type="http://schemas.openxmlformats.org/officeDocument/2006/relationships/hyperlink" Target="https://www.facebook.com/NLxMargaritaZavala2018/" TargetMode="External"/><Relationship Id="rId11" Type="http://schemas.openxmlformats.org/officeDocument/2006/relationships/hyperlink" Target="http://margaritazavala.com" TargetMode="External"/><Relationship Id="rId10" Type="http://schemas.openxmlformats.org/officeDocument/2006/relationships/hyperlink" Target="https://www.facebook.com/MargaritaZavala2018/" TargetMode="External"/><Relationship Id="rId13" Type="http://schemas.openxmlformats.org/officeDocument/2006/relationships/hyperlink" Target="https://www.facebook.com/Yosoycalderonista/" TargetMode="External"/><Relationship Id="rId12" Type="http://schemas.openxmlformats.org/officeDocument/2006/relationships/hyperlink" Target="https://www.facebook.com/Veracruz-con-Margarita-Zavala-1584776025111660/" TargetMode="External"/><Relationship Id="rId15" Type="http://schemas.openxmlformats.org/officeDocument/2006/relationships/hyperlink" Target="http://margaritazavala.com/" TargetMode="External"/><Relationship Id="rId14" Type="http://schemas.openxmlformats.org/officeDocument/2006/relationships/hyperlink" Target="https://www.facebook.com/yoconmexicochiapas/" TargetMode="External"/><Relationship Id="rId17" Type="http://schemas.openxmlformats.org/officeDocument/2006/relationships/hyperlink" Target="https://www.facebook.com/MZ2018Presidenta/" TargetMode="External"/><Relationship Id="rId16" Type="http://schemas.openxmlformats.org/officeDocument/2006/relationships/hyperlink" Target="https://www.facebook.com/Yo-Con-Margarita-Zavala-207777959279693/" TargetMode="External"/><Relationship Id="rId19" Type="http://schemas.openxmlformats.org/officeDocument/2006/relationships/hyperlink" Target="http://www.margarita-zavala.com" TargetMode="External"/><Relationship Id="rId18" Type="http://schemas.openxmlformats.org/officeDocument/2006/relationships/hyperlink" Target="https://www.facebook.com/CoahuilaconMargaritaZavala/"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facebook.com/MiguelOsorioChong/" TargetMode="External"/><Relationship Id="rId2" Type="http://schemas.openxmlformats.org/officeDocument/2006/relationships/hyperlink" Target="https://twitter.com/osoriochong" TargetMode="External"/><Relationship Id="rId3" Type="http://schemas.openxmlformats.org/officeDocument/2006/relationships/hyperlink" Target="https://www.facebook.com/osorichon/" TargetMode="External"/><Relationship Id="rId4" Type="http://schemas.openxmlformats.org/officeDocument/2006/relationships/hyperlink" Target="https://www.facebook.com/MiguelAngelOsorioChong/" TargetMode="External"/><Relationship Id="rId9" Type="http://schemas.openxmlformats.org/officeDocument/2006/relationships/drawing" Target="../drawings/drawing5.xml"/><Relationship Id="rId5" Type="http://schemas.openxmlformats.org/officeDocument/2006/relationships/hyperlink" Target="https://www.facebook.com/Miguel-angel-osorio-chong-244813272274111/" TargetMode="External"/><Relationship Id="rId6" Type="http://schemas.openxmlformats.org/officeDocument/2006/relationships/hyperlink" Target="https://www.facebook.com/Miguel-Angel-Osorio-Chong-183809798296672/" TargetMode="External"/><Relationship Id="rId7" Type="http://schemas.openxmlformats.org/officeDocument/2006/relationships/hyperlink" Target="http://www.omchong.edu.gob.mx" TargetMode="External"/><Relationship Id="rId8" Type="http://schemas.openxmlformats.org/officeDocument/2006/relationships/hyperlink" Target="https://www.facebook.com/Miguel-Angel-Osorio-Chong--376867279360453/"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facebook.com/MiguelAngelMancera/" TargetMode="External"/><Relationship Id="rId2" Type="http://schemas.openxmlformats.org/officeDocument/2006/relationships/hyperlink" Target="http://www.cdmx.gob.mx/" TargetMode="External"/><Relationship Id="rId3" Type="http://schemas.openxmlformats.org/officeDocument/2006/relationships/hyperlink" Target="https://www.facebook.com/ManceraOficial/" TargetMode="External"/><Relationship Id="rId4" Type="http://schemas.openxmlformats.org/officeDocument/2006/relationships/hyperlink" Target="https://www.facebook.com/Mancera2018/" TargetMode="External"/><Relationship Id="rId9" Type="http://schemas.openxmlformats.org/officeDocument/2006/relationships/hyperlink" Target="https://www.facebook.com/Isupportmiguelangelmancera/" TargetMode="External"/><Relationship Id="rId5" Type="http://schemas.openxmlformats.org/officeDocument/2006/relationships/hyperlink" Target="http://www.twitter.com/Mancera2018" TargetMode="External"/><Relationship Id="rId6" Type="http://schemas.openxmlformats.org/officeDocument/2006/relationships/hyperlink" Target="https://www.facebook.com/FueraMiguelAngelMancera/" TargetMode="External"/><Relationship Id="rId7" Type="http://schemas.openxmlformats.org/officeDocument/2006/relationships/hyperlink" Target="http://twitter.com/JuanLBravo" TargetMode="External"/><Relationship Id="rId8" Type="http://schemas.openxmlformats.org/officeDocument/2006/relationships/hyperlink" Target="https://www.facebook.com/Miguel-angel-mancera-1514667842163997/" TargetMode="External"/><Relationship Id="rId11" Type="http://schemas.openxmlformats.org/officeDocument/2006/relationships/hyperlink" Target="https://www.facebook.com/Miguel-Angel-Mancera-233464153433031/" TargetMode="External"/><Relationship Id="rId10" Type="http://schemas.openxmlformats.org/officeDocument/2006/relationships/hyperlink" Target="http://miguelangelmanceraespinosa.com" TargetMode="External"/><Relationship Id="rId13" Type="http://schemas.openxmlformats.org/officeDocument/2006/relationships/drawing" Target="../drawings/drawing6.xml"/><Relationship Id="rId12" Type="http://schemas.openxmlformats.org/officeDocument/2006/relationships/hyperlink" Target="https://www.facebook.com/pages/Casa-de-campa%C3%B1a-Miguel-Angel-Mancera/386842558018157"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facebook.com/JaimeRodriguezElBronco/" TargetMode="External"/><Relationship Id="rId2" Type="http://schemas.openxmlformats.org/officeDocument/2006/relationships/hyperlink" Target="http://www.jaimerodriguez.mx/" TargetMode="External"/><Relationship Id="rId3" Type="http://schemas.openxmlformats.org/officeDocument/2006/relationships/hyperlink" Target="https://www.facebook.com/broncossannicolas/" TargetMode="External"/><Relationship Id="rId4" Type="http://schemas.openxmlformats.org/officeDocument/2006/relationships/hyperlink" Target="http://jaimerodriguez.mx" TargetMode="External"/><Relationship Id="rId9" Type="http://schemas.openxmlformats.org/officeDocument/2006/relationships/drawing" Target="../drawings/drawing7.xml"/><Relationship Id="rId5" Type="http://schemas.openxmlformats.org/officeDocument/2006/relationships/hyperlink" Target="https://www.facebook.com/NuevoLeonConElBronco/" TargetMode="External"/><Relationship Id="rId6" Type="http://schemas.openxmlformats.org/officeDocument/2006/relationships/hyperlink" Target="https://www.facebook.com/JaimeRodriguezElBronco" TargetMode="External"/><Relationship Id="rId7" Type="http://schemas.openxmlformats.org/officeDocument/2006/relationships/hyperlink" Target="http://www.jaimerodriguez.mx/" TargetMode="External"/><Relationship Id="rId8" Type="http://schemas.openxmlformats.org/officeDocument/2006/relationships/hyperlink" Target="http://www.jaimerodriguez.mx/" TargetMode="External"/></Relationships>
</file>

<file path=xl/worksheets/_rels/sheet8.xml.rels><?xml version="1.0" encoding="UTF-8" standalone="yes"?><Relationships xmlns="http://schemas.openxmlformats.org/package/2006/relationships"><Relationship Id="rId40" Type="http://schemas.openxmlformats.org/officeDocument/2006/relationships/hyperlink" Target="https://www.facebook.com/amloxveracruz/" TargetMode="External"/><Relationship Id="rId42" Type="http://schemas.openxmlformats.org/officeDocument/2006/relationships/hyperlink" Target="https://www.facebook.com/AMLOinFace/" TargetMode="External"/><Relationship Id="rId41" Type="http://schemas.openxmlformats.org/officeDocument/2006/relationships/hyperlink" Target="https://www.facebook.com/Iglesia-universal-de-los-testigos-de-PEJEhova-146045432168397/" TargetMode="External"/><Relationship Id="rId44" Type="http://schemas.openxmlformats.org/officeDocument/2006/relationships/hyperlink" Target="https://www.facebook.com/MexicoNoQuiereAAmlo/" TargetMode="External"/><Relationship Id="rId43" Type="http://schemas.openxmlformats.org/officeDocument/2006/relationships/hyperlink" Target="https://www.facebook.com/Apoyen-a-AMLO-Andres-Manuel-lopez-Obrador-AMLO-334651863216310/" TargetMode="External"/><Relationship Id="rId46" Type="http://schemas.openxmlformats.org/officeDocument/2006/relationships/hyperlink" Target="https://www.facebook.com/nardaaracelig/" TargetMode="External"/><Relationship Id="rId45" Type="http://schemas.openxmlformats.org/officeDocument/2006/relationships/hyperlink" Target="https://www.facebook.com/AMLO-es-toxico-para-Mexico-387029404665606/" TargetMode="External"/><Relationship Id="rId107" Type="http://schemas.openxmlformats.org/officeDocument/2006/relationships/hyperlink" Target="https://www.facebook.com/Miguel-angel-osorio-chong-244813272274111/" TargetMode="External"/><Relationship Id="rId106" Type="http://schemas.openxmlformats.org/officeDocument/2006/relationships/hyperlink" Target="https://www.facebook.com/MiguelAngelOsorioChong/" TargetMode="External"/><Relationship Id="rId105" Type="http://schemas.openxmlformats.org/officeDocument/2006/relationships/hyperlink" Target="https://www.facebook.com/osorichon/" TargetMode="External"/><Relationship Id="rId104" Type="http://schemas.openxmlformats.org/officeDocument/2006/relationships/hyperlink" Target="https://www.facebook.com/Mexico-con-Margarita-Zavala-724048697707305/" TargetMode="External"/><Relationship Id="rId109" Type="http://schemas.openxmlformats.org/officeDocument/2006/relationships/hyperlink" Target="https://www.facebook.com/Miguel-Angel-Osorio-Chong--376867279360453/" TargetMode="External"/><Relationship Id="rId108" Type="http://schemas.openxmlformats.org/officeDocument/2006/relationships/hyperlink" Target="https://www.facebook.com/Miguel-Angel-Osorio-Chong-183809798296672/" TargetMode="External"/><Relationship Id="rId48" Type="http://schemas.openxmlformats.org/officeDocument/2006/relationships/hyperlink" Target="https://www.facebook.com/Andres-manuel-lopez-obrador-189863647782064/" TargetMode="External"/><Relationship Id="rId47" Type="http://schemas.openxmlformats.org/officeDocument/2006/relationships/hyperlink" Target="https://www.facebook.com/ANTI-PEJE-312083008830048/" TargetMode="External"/><Relationship Id="rId49" Type="http://schemas.openxmlformats.org/officeDocument/2006/relationships/hyperlink" Target="https://www.facebook.com/AMLOsinaloa/" TargetMode="External"/><Relationship Id="rId103" Type="http://schemas.openxmlformats.org/officeDocument/2006/relationships/hyperlink" Target="https://www.facebook.com/Red-Juvenil-Margarita-Zavala-CDMX-1405475516426887/" TargetMode="External"/><Relationship Id="rId102" Type="http://schemas.openxmlformats.org/officeDocument/2006/relationships/hyperlink" Target="https://www.facebook.com/Margarita-Zavala-CDMX-1252612068126276/" TargetMode="External"/><Relationship Id="rId101" Type="http://schemas.openxmlformats.org/officeDocument/2006/relationships/hyperlink" Target="https://www.facebook.com/Margarita-Zavala-la-chimoltrufia-1257076664339151/" TargetMode="External"/><Relationship Id="rId100" Type="http://schemas.openxmlformats.org/officeDocument/2006/relationships/hyperlink" Target="https://www.facebook.com/NLxMargaritaZavala2018/" TargetMode="External"/><Relationship Id="rId31" Type="http://schemas.openxmlformats.org/officeDocument/2006/relationships/hyperlink" Target="https://www.facebook.com/amlo.org.mx/" TargetMode="External"/><Relationship Id="rId30" Type="http://schemas.openxmlformats.org/officeDocument/2006/relationships/hyperlink" Target="http://www.amlo.org.mx/" TargetMode="External"/><Relationship Id="rId33" Type="http://schemas.openxmlformats.org/officeDocument/2006/relationships/hyperlink" Target="https://www.facebook.com/RadioAMLO.TV/" TargetMode="External"/><Relationship Id="rId32" Type="http://schemas.openxmlformats.org/officeDocument/2006/relationships/hyperlink" Target="http://www.amlo.org.mx/" TargetMode="External"/><Relationship Id="rId35" Type="http://schemas.openxmlformats.org/officeDocument/2006/relationships/hyperlink" Target="https://www.facebook.com/AMLO-SI-elecciones-2018-76922747988/?ref=py_c" TargetMode="External"/><Relationship Id="rId34" Type="http://schemas.openxmlformats.org/officeDocument/2006/relationships/hyperlink" Target="https://www.facebook.com/AntiFraude2018/" TargetMode="External"/><Relationship Id="rId37" Type="http://schemas.openxmlformats.org/officeDocument/2006/relationships/hyperlink" Target="https://www.facebook.com/Anti-Amlo-309492019136329/" TargetMode="External"/><Relationship Id="rId36" Type="http://schemas.openxmlformats.org/officeDocument/2006/relationships/hyperlink" Target="https://www.facebook.com/SIEMPREVENDRANTIEMPOSMEJORES/" TargetMode="External"/><Relationship Id="rId39" Type="http://schemas.openxmlformats.org/officeDocument/2006/relationships/hyperlink" Target="https://www.facebook.com/amlotv.alternativo/" TargetMode="External"/><Relationship Id="rId38" Type="http://schemas.openxmlformats.org/officeDocument/2006/relationships/hyperlink" Target="http://fuerzaanti-amlo.blogspot.mx/" TargetMode="External"/><Relationship Id="rId20" Type="http://schemas.openxmlformats.org/officeDocument/2006/relationships/hyperlink" Target="https://www.facebook.com/pages/AMLO/109845829044822" TargetMode="External"/><Relationship Id="rId22" Type="http://schemas.openxmlformats.org/officeDocument/2006/relationships/hyperlink" Target="http://twitter.com/AMLOYaChole" TargetMode="External"/><Relationship Id="rId21" Type="http://schemas.openxmlformats.org/officeDocument/2006/relationships/hyperlink" Target="https://www.facebook.com/AMLOYachole/" TargetMode="External"/><Relationship Id="rId24" Type="http://schemas.openxmlformats.org/officeDocument/2006/relationships/hyperlink" Target="https://www.facebook.com/AMLO.LaEsperanzadeMexico/" TargetMode="External"/><Relationship Id="rId23" Type="http://schemas.openxmlformats.org/officeDocument/2006/relationships/hyperlink" Target="https://www.facebook.com/vamosconAMLO/" TargetMode="External"/><Relationship Id="rId126" Type="http://schemas.openxmlformats.org/officeDocument/2006/relationships/drawing" Target="../drawings/drawing8.xml"/><Relationship Id="rId26" Type="http://schemas.openxmlformats.org/officeDocument/2006/relationships/hyperlink" Target="https://www.facebook.com/AMLOPRESIDENTE/" TargetMode="External"/><Relationship Id="rId121" Type="http://schemas.openxmlformats.org/officeDocument/2006/relationships/hyperlink" Target="http://jaimerodriguez.mx" TargetMode="External"/><Relationship Id="rId25" Type="http://schemas.openxmlformats.org/officeDocument/2006/relationships/hyperlink" Target="https://www.facebook.com/Lopez.Obrador.AMLO/" TargetMode="External"/><Relationship Id="rId120" Type="http://schemas.openxmlformats.org/officeDocument/2006/relationships/hyperlink" Target="https://www.facebook.com/broncossannicolas/" TargetMode="External"/><Relationship Id="rId28" Type="http://schemas.openxmlformats.org/officeDocument/2006/relationships/hyperlink" Target="https://www.facebook.com/Amigos-de-AMLO-rumbo-2018-1077788335575964/" TargetMode="External"/><Relationship Id="rId27" Type="http://schemas.openxmlformats.org/officeDocument/2006/relationships/hyperlink" Target="http://amloen2012.blogspot.com" TargetMode="External"/><Relationship Id="rId125" Type="http://schemas.openxmlformats.org/officeDocument/2006/relationships/hyperlink" Target="http://www.jaimerodriguez.mx/" TargetMode="External"/><Relationship Id="rId29" Type="http://schemas.openxmlformats.org/officeDocument/2006/relationships/hyperlink" Target="http://www.amlo.org.mx/" TargetMode="External"/><Relationship Id="rId124" Type="http://schemas.openxmlformats.org/officeDocument/2006/relationships/hyperlink" Target="http://www.jaimerodriguez.mx/" TargetMode="External"/><Relationship Id="rId123" Type="http://schemas.openxmlformats.org/officeDocument/2006/relationships/hyperlink" Target="https://www.facebook.com/JaimeRodriguezElBronco" TargetMode="External"/><Relationship Id="rId122" Type="http://schemas.openxmlformats.org/officeDocument/2006/relationships/hyperlink" Target="https://www.facebook.com/NuevoLeonConElBronco/" TargetMode="External"/><Relationship Id="rId95" Type="http://schemas.openxmlformats.org/officeDocument/2006/relationships/hyperlink" Target="https://www.facebook.com/YoConMargaritaZavala/" TargetMode="External"/><Relationship Id="rId94" Type="http://schemas.openxmlformats.org/officeDocument/2006/relationships/hyperlink" Target="https://www.facebook.com/CoahuilaconMargaritaZavala/" TargetMode="External"/><Relationship Id="rId97" Type="http://schemas.openxmlformats.org/officeDocument/2006/relationships/hyperlink" Target="https://www.facebook.com/nuevoleonconmargaritazavala/" TargetMode="External"/><Relationship Id="rId96" Type="http://schemas.openxmlformats.org/officeDocument/2006/relationships/hyperlink" Target="https://www.facebook.com/YoConMexicoDurango/" TargetMode="External"/><Relationship Id="rId11" Type="http://schemas.openxmlformats.org/officeDocument/2006/relationships/hyperlink" Target="https://www.facebook.com/esfrijolcongorgojo/" TargetMode="External"/><Relationship Id="rId99" Type="http://schemas.openxmlformats.org/officeDocument/2006/relationships/hyperlink" Target="https://www.facebook.com/ChiapasconMargarita/" TargetMode="External"/><Relationship Id="rId10" Type="http://schemas.openxmlformats.org/officeDocument/2006/relationships/hyperlink" Target="https://www.facebook.com/NOalPeje/" TargetMode="External"/><Relationship Id="rId98" Type="http://schemas.openxmlformats.org/officeDocument/2006/relationships/hyperlink" Target="https://www.facebook.com/Reynosa-con-Margarita-Zavala-2018-181473855608942/" TargetMode="External"/><Relationship Id="rId13" Type="http://schemas.openxmlformats.org/officeDocument/2006/relationships/hyperlink" Target="https://www.facebook.com/ElPejeEsUnPendejoFrustrado/" TargetMode="External"/><Relationship Id="rId12" Type="http://schemas.openxmlformats.org/officeDocument/2006/relationships/hyperlink" Target="https://www.facebook.com/AMLO-presidente-2012-327472701884/" TargetMode="External"/><Relationship Id="rId91" Type="http://schemas.openxmlformats.org/officeDocument/2006/relationships/hyperlink" Target="https://www.facebook.com/yoconmexicochiapas/" TargetMode="External"/><Relationship Id="rId90" Type="http://schemas.openxmlformats.org/officeDocument/2006/relationships/hyperlink" Target="https://www.facebook.com/Veracruz-con-Margarita-Zavala-1584776025111660/" TargetMode="External"/><Relationship Id="rId93" Type="http://schemas.openxmlformats.org/officeDocument/2006/relationships/hyperlink" Target="https://www.facebook.com/MZ2018Presidenta/" TargetMode="External"/><Relationship Id="rId92" Type="http://schemas.openxmlformats.org/officeDocument/2006/relationships/hyperlink" Target="https://www.facebook.com/Yo-Con-Margarita-Zavala-207777959279693/" TargetMode="External"/><Relationship Id="rId118" Type="http://schemas.openxmlformats.org/officeDocument/2006/relationships/hyperlink" Target="https://www.facebook.com/Miguel-Angel-Mancera-233464153433031/" TargetMode="External"/><Relationship Id="rId117" Type="http://schemas.openxmlformats.org/officeDocument/2006/relationships/hyperlink" Target="http://miguelangelmanceraespinosa.com" TargetMode="External"/><Relationship Id="rId116" Type="http://schemas.openxmlformats.org/officeDocument/2006/relationships/hyperlink" Target="https://www.facebook.com/Isupportmiguelangelmancera/" TargetMode="External"/><Relationship Id="rId115" Type="http://schemas.openxmlformats.org/officeDocument/2006/relationships/hyperlink" Target="https://www.facebook.com/Miguel-angel-mancera-1514667842163997/" TargetMode="External"/><Relationship Id="rId119" Type="http://schemas.openxmlformats.org/officeDocument/2006/relationships/hyperlink" Target="https://www.facebook.com/pages/Casa-de-campa%C3%B1a-Miguel-Angel-Mancera/386842558018157" TargetMode="External"/><Relationship Id="rId15" Type="http://schemas.openxmlformats.org/officeDocument/2006/relationships/hyperlink" Target="https://www.facebook.com/amlocom/" TargetMode="External"/><Relationship Id="rId110" Type="http://schemas.openxmlformats.org/officeDocument/2006/relationships/hyperlink" Target="https://www.facebook.com/ManceraOficial/" TargetMode="External"/><Relationship Id="rId14" Type="http://schemas.openxmlformats.org/officeDocument/2006/relationships/hyperlink" Target="https://www.facebook.com/LasAventurasDelPeje/" TargetMode="External"/><Relationship Id="rId17" Type="http://schemas.openxmlformats.org/officeDocument/2006/relationships/hyperlink" Target="https://www.facebook.com/MiconfianzaAMLO2018/" TargetMode="External"/><Relationship Id="rId16" Type="http://schemas.openxmlformats.org/officeDocument/2006/relationships/hyperlink" Target="http://www.amloco.com" TargetMode="External"/><Relationship Id="rId19" Type="http://schemas.openxmlformats.org/officeDocument/2006/relationships/hyperlink" Target="http://www.twitter.com/jovenesamlo" TargetMode="External"/><Relationship Id="rId114" Type="http://schemas.openxmlformats.org/officeDocument/2006/relationships/hyperlink" Target="http://twitter.com/JuanLBravo" TargetMode="External"/><Relationship Id="rId18" Type="http://schemas.openxmlformats.org/officeDocument/2006/relationships/hyperlink" Target="https://www.facebook.com/jovenesamlo/" TargetMode="External"/><Relationship Id="rId113" Type="http://schemas.openxmlformats.org/officeDocument/2006/relationships/hyperlink" Target="https://www.facebook.com/FueraMiguelAngelMancera/" TargetMode="External"/><Relationship Id="rId112" Type="http://schemas.openxmlformats.org/officeDocument/2006/relationships/hyperlink" Target="http://www.twitter.com/Mancera2018" TargetMode="External"/><Relationship Id="rId111" Type="http://schemas.openxmlformats.org/officeDocument/2006/relationships/hyperlink" Target="https://www.facebook.com/Mancera2018/" TargetMode="External"/><Relationship Id="rId84" Type="http://schemas.openxmlformats.org/officeDocument/2006/relationships/hyperlink" Target="https://www.facebook.com/El-Anti-AMLO-860512047402438/" TargetMode="External"/><Relationship Id="rId83" Type="http://schemas.openxmlformats.org/officeDocument/2006/relationships/hyperlink" Target="https://www.facebook.com/AmigosdeLopezObradorDurango/" TargetMode="External"/><Relationship Id="rId86" Type="http://schemas.openxmlformats.org/officeDocument/2006/relationships/hyperlink" Target="https://www.facebook.com/margaritazavalapresidente/" TargetMode="External"/><Relationship Id="rId85" Type="http://schemas.openxmlformats.org/officeDocument/2006/relationships/hyperlink" Target="https://www.facebook.com/mzpresidenta/" TargetMode="External"/><Relationship Id="rId88" Type="http://schemas.openxmlformats.org/officeDocument/2006/relationships/hyperlink" Target="https://www.facebook.com/ApoyoMargaritaZ2018/" TargetMode="External"/><Relationship Id="rId87" Type="http://schemas.openxmlformats.org/officeDocument/2006/relationships/hyperlink" Target="https://www.facebook.com/zavalapresidenta/" TargetMode="External"/><Relationship Id="rId89" Type="http://schemas.openxmlformats.org/officeDocument/2006/relationships/hyperlink" Target="https://www.facebook.com/MargaritaZavala2018/" TargetMode="External"/><Relationship Id="rId80" Type="http://schemas.openxmlformats.org/officeDocument/2006/relationships/hyperlink" Target="https://www.facebook.com/SoyAntiprdAntipeje/" TargetMode="External"/><Relationship Id="rId82" Type="http://schemas.openxmlformats.org/officeDocument/2006/relationships/hyperlink" Target="https://www.facebook.com/AntiPeje/" TargetMode="External"/><Relationship Id="rId81" Type="http://schemas.openxmlformats.org/officeDocument/2006/relationships/hyperlink" Target="https://www.facebook.com/culodeamlo/" TargetMode="External"/><Relationship Id="rId1" Type="http://schemas.openxmlformats.org/officeDocument/2006/relationships/hyperlink" Target="https://www.facebook.com/lopezobrador.org.mx/" TargetMode="External"/><Relationship Id="rId2" Type="http://schemas.openxmlformats.org/officeDocument/2006/relationships/hyperlink" Target="http://www.andresmanuel.org" TargetMode="External"/><Relationship Id="rId3" Type="http://schemas.openxmlformats.org/officeDocument/2006/relationships/hyperlink" Target="https://www.facebook.com/MiguelOsorioChong/" TargetMode="External"/><Relationship Id="rId4" Type="http://schemas.openxmlformats.org/officeDocument/2006/relationships/hyperlink" Target="https://www.facebook.com/MargaritaZavalaMX/" TargetMode="External"/><Relationship Id="rId9" Type="http://schemas.openxmlformats.org/officeDocument/2006/relationships/hyperlink" Target="http://www.radioamlo.org" TargetMode="External"/><Relationship Id="rId5" Type="http://schemas.openxmlformats.org/officeDocument/2006/relationships/hyperlink" Target="https://www.facebook.com/MiguelAngelMancera/" TargetMode="External"/><Relationship Id="rId6" Type="http://schemas.openxmlformats.org/officeDocument/2006/relationships/hyperlink" Target="http://www.cdmx.gob.mx/" TargetMode="External"/><Relationship Id="rId7" Type="http://schemas.openxmlformats.org/officeDocument/2006/relationships/hyperlink" Target="https://www.facebook.com/JaimeRodriguezElBronco/" TargetMode="External"/><Relationship Id="rId8" Type="http://schemas.openxmlformats.org/officeDocument/2006/relationships/hyperlink" Target="https://www.facebook.com/radioamlo.org/" TargetMode="External"/><Relationship Id="rId73" Type="http://schemas.openxmlformats.org/officeDocument/2006/relationships/hyperlink" Target="https://www.facebook.com/mexicosinpeje/?ref=hovercard" TargetMode="External"/><Relationship Id="rId72" Type="http://schemas.openxmlformats.org/officeDocument/2006/relationships/hyperlink" Target="https://www.facebook.com/PejendejoDeAMLO/" TargetMode="External"/><Relationship Id="rId75" Type="http://schemas.openxmlformats.org/officeDocument/2006/relationships/hyperlink" Target="https://www.facebook.com/Andres-Manuel-Lopez-Obrador-Verdadero-Presidente-2012-2018-437998759566564/" TargetMode="External"/><Relationship Id="rId74" Type="http://schemas.openxmlformats.org/officeDocument/2006/relationships/hyperlink" Target="https://www.facebook.com/ArchivosdeAMLO/" TargetMode="External"/><Relationship Id="rId77" Type="http://schemas.openxmlformats.org/officeDocument/2006/relationships/hyperlink" Target="http://marchaantiamlo.blogspot.mx/" TargetMode="External"/><Relationship Id="rId76" Type="http://schemas.openxmlformats.org/officeDocument/2006/relationships/hyperlink" Target="https://www.facebook.com/Marcha-Anti-AMLO-175882222537283/" TargetMode="External"/><Relationship Id="rId79" Type="http://schemas.openxmlformats.org/officeDocument/2006/relationships/hyperlink" Target="http://www.amlo.org.mx" TargetMode="External"/><Relationship Id="rId78" Type="http://schemas.openxmlformats.org/officeDocument/2006/relationships/hyperlink" Target="https://www.facebook.com/lopez-obrador-231699993518676/" TargetMode="External"/><Relationship Id="rId71" Type="http://schemas.openxmlformats.org/officeDocument/2006/relationships/hyperlink" Target="https://www.facebook.com/Elsalvadordelpueblo/" TargetMode="External"/><Relationship Id="rId70" Type="http://schemas.openxmlformats.org/officeDocument/2006/relationships/hyperlink" Target="https://www.facebook.com/EscudoAntiPejeYucatan/" TargetMode="External"/><Relationship Id="rId62" Type="http://schemas.openxmlformats.org/officeDocument/2006/relationships/hyperlink" Target="https://www.facebook.com/comitedebaseAmlo/" TargetMode="External"/><Relationship Id="rId61" Type="http://schemas.openxmlformats.org/officeDocument/2006/relationships/hyperlink" Target="https://www.facebook.com/mexocambioverdadero/" TargetMode="External"/><Relationship Id="rId64" Type="http://schemas.openxmlformats.org/officeDocument/2006/relationships/hyperlink" Target="https://twitter.com/clubdefansAMLO" TargetMode="External"/><Relationship Id="rId63" Type="http://schemas.openxmlformats.org/officeDocument/2006/relationships/hyperlink" Target="https://www.facebook.com/ClubdefansDeAndresManuelLopezObrador/" TargetMode="External"/><Relationship Id="rId66" Type="http://schemas.openxmlformats.org/officeDocument/2006/relationships/hyperlink" Target="http://www.apuntateamorena.mx/" TargetMode="External"/><Relationship Id="rId65" Type="http://schemas.openxmlformats.org/officeDocument/2006/relationships/hyperlink" Target="https://www.facebook.com/AMLO-MOVIMIENTO-MORENA-230218090377212/" TargetMode="External"/><Relationship Id="rId68" Type="http://schemas.openxmlformats.org/officeDocument/2006/relationships/hyperlink" Target="https://www.facebook.com/Desbaratemos-las-calumnias-a-AMLO-807233362707494/" TargetMode="External"/><Relationship Id="rId67" Type="http://schemas.openxmlformats.org/officeDocument/2006/relationships/hyperlink" Target="https://www.facebook.com/AMLOve-199401780139820/" TargetMode="External"/><Relationship Id="rId60" Type="http://schemas.openxmlformats.org/officeDocument/2006/relationships/hyperlink" Target="https://www.facebook.com/Amlo-Presidente-Constitucional-2018-101004609956158/" TargetMode="External"/><Relationship Id="rId69" Type="http://schemas.openxmlformats.org/officeDocument/2006/relationships/hyperlink" Target="http://www.amlo.si" TargetMode="External"/><Relationship Id="rId51" Type="http://schemas.openxmlformats.org/officeDocument/2006/relationships/hyperlink" Target="https://www.facebook.com/rnjzacatecas/" TargetMode="External"/><Relationship Id="rId50" Type="http://schemas.openxmlformats.org/officeDocument/2006/relationships/hyperlink" Target="https://www.facebook.com/pages/El-peje/106455229391484" TargetMode="External"/><Relationship Id="rId53" Type="http://schemas.openxmlformats.org/officeDocument/2006/relationships/hyperlink" Target="https://www.facebook.com/YoConAmloDesdeSiempre/" TargetMode="External"/><Relationship Id="rId52" Type="http://schemas.openxmlformats.org/officeDocument/2006/relationships/hyperlink" Target="https://www.facebook.com/MORENA.INGLATERRA/" TargetMode="External"/><Relationship Id="rId55" Type="http://schemas.openxmlformats.org/officeDocument/2006/relationships/hyperlink" Target="https://www.facebook.com/amlopeligroparamexico/" TargetMode="External"/><Relationship Id="rId54" Type="http://schemas.openxmlformats.org/officeDocument/2006/relationships/hyperlink" Target="http://www.facebook.com/amlo2012" TargetMode="External"/><Relationship Id="rId57" Type="http://schemas.openxmlformats.org/officeDocument/2006/relationships/hyperlink" Target="https://www.facebook.com/Antiamlo/" TargetMode="External"/><Relationship Id="rId56" Type="http://schemas.openxmlformats.org/officeDocument/2006/relationships/hyperlink" Target="http://www.amlopeligroparamexico.com" TargetMode="External"/><Relationship Id="rId59" Type="http://schemas.openxmlformats.org/officeDocument/2006/relationships/hyperlink" Target="https://www.facebook.com/AntiPejeYAntiPena/" TargetMode="External"/><Relationship Id="rId58" Type="http://schemas.openxmlformats.org/officeDocument/2006/relationships/hyperlink" Target="https://www.facebook.com/Anti-AMLO-370782266309545/" TargetMode="External"/></Relationships>
</file>

<file path=xl/worksheets/_rels/sheet9.xml.rels><?xml version="1.0" encoding="UTF-8" standalone="yes"?><Relationships xmlns="http://schemas.openxmlformats.org/package/2006/relationships"><Relationship Id="rId40" Type="http://schemas.openxmlformats.org/officeDocument/2006/relationships/hyperlink" Target="http://cazadorpolitico.com" TargetMode="External"/><Relationship Id="rId42" Type="http://schemas.openxmlformats.org/officeDocument/2006/relationships/hyperlink" Target="https://scontent.xx.fbcdn.net/v/t15.0-10/s130x130/19644752_1028647060604744_7462882577360093184_n.jpg?oh=68a7900a130a176761d34f1b92f9715c&amp;oe=5A061702" TargetMode="External"/><Relationship Id="rId41" Type="http://schemas.openxmlformats.org/officeDocument/2006/relationships/hyperlink" Target="https://www.facebook.com/363592330326216/posts/1625494070802696" TargetMode="External"/><Relationship Id="rId44" Type="http://schemas.openxmlformats.org/officeDocument/2006/relationships/hyperlink" Target="https://www.facebook.com/felipedelacruzxv/videos/1028641627271954/" TargetMode="External"/><Relationship Id="rId43" Type="http://schemas.openxmlformats.org/officeDocument/2006/relationships/hyperlink" Target="https://scontent.xx.fbcdn.net/v/t15.0-10/19644752_1028647060604744_7462882577360093184_n.jpg?oh=162f3fa4871155fd54be0fdff071433b&amp;oe=59CBE479" TargetMode="External"/><Relationship Id="rId46" Type="http://schemas.openxmlformats.org/officeDocument/2006/relationships/hyperlink" Target="https://www.facebook.com/628817447160105/posts/1501924936516014" TargetMode="External"/><Relationship Id="rId45" Type="http://schemas.openxmlformats.org/officeDocument/2006/relationships/hyperlink" Target="http://facebook.com" TargetMode="External"/><Relationship Id="rId48" Type="http://schemas.openxmlformats.org/officeDocument/2006/relationships/hyperlink" Target="https://scontent.xx.fbcdn.net/v/t15.0-10/17583859_1501926616515846_1770924705310572544_n.jpg?oh=6ab93eb8be0255440e4bcd019de95ed7&amp;oe=5A0FE7B5" TargetMode="External"/><Relationship Id="rId47" Type="http://schemas.openxmlformats.org/officeDocument/2006/relationships/hyperlink" Target="https://scontent.xx.fbcdn.net/v/t15.0-10/p130x130/17583859_1501926616515846_1770924705310572544_n.jpg?oh=d6354ebdb1f58e26abf8e796b9e9b21a&amp;oe=5A05C41E" TargetMode="External"/><Relationship Id="rId49" Type="http://schemas.openxmlformats.org/officeDocument/2006/relationships/hyperlink" Target="https://www.facebook.com/Lopez.Obrador.AMLO/videos/1501924936516014/" TargetMode="External"/><Relationship Id="rId31" Type="http://schemas.openxmlformats.org/officeDocument/2006/relationships/hyperlink" Target="https://www.facebook.com/100761541821/posts/10154495288021822" TargetMode="External"/><Relationship Id="rId30" Type="http://schemas.openxmlformats.org/officeDocument/2006/relationships/hyperlink" Target="http://facebook.com" TargetMode="External"/><Relationship Id="rId33" Type="http://schemas.openxmlformats.org/officeDocument/2006/relationships/hyperlink" Target="https://scontent.xx.fbcdn.net/v/t15.0-10/19928493_10154495563651822_847359122939576320_n.jpg?oh=bd82fa395301818be6071e364bbea8e2&amp;oe=5A0DB72F" TargetMode="External"/><Relationship Id="rId32" Type="http://schemas.openxmlformats.org/officeDocument/2006/relationships/hyperlink" Target="https://scontent.xx.fbcdn.net/v/t15.0-10/s130x130/19928493_10154495563651822_847359122939576320_n.jpg?oh=1256857b3b55305da34db14de64a6c4f&amp;oe=5A080554" TargetMode="External"/><Relationship Id="rId35" Type="http://schemas.openxmlformats.org/officeDocument/2006/relationships/hyperlink" Target="http://facebook.com" TargetMode="External"/><Relationship Id="rId34" Type="http://schemas.openxmlformats.org/officeDocument/2006/relationships/hyperlink" Target="https://www.facebook.com/radioamlo.org/videos/10154495288021822/" TargetMode="External"/><Relationship Id="rId37" Type="http://schemas.openxmlformats.org/officeDocument/2006/relationships/hyperlink" Target="https://external.xx.fbcdn.net/safe_image.php?d=AQCOqD9nk8u4Gou5&amp;w=130&amp;h=130&amp;url=https%3A%2F%2F4.bp.blogspot.com%2F-MfSA_zNDNpY%2FWQuft7ctDyI%2FAAAAAAAAEJY%2Fcp1AWc5JOy8ZrO87jzUZcO94aG_YD6t_QCLcB%2Fw1200-h630-p-k-no-nu%2Fksajllksjjddc%25257D.jpg&amp;cfs=1&amp;sx=235&amp;sy=0&amp;sw=367&amp;sh=367&amp;_nc_hash=AQCBuY04Eix2jWqs" TargetMode="External"/><Relationship Id="rId36" Type="http://schemas.openxmlformats.org/officeDocument/2006/relationships/hyperlink" Target="https://www.facebook.com/332852160071506/posts/1511061665583877" TargetMode="External"/><Relationship Id="rId39" Type="http://schemas.openxmlformats.org/officeDocument/2006/relationships/hyperlink" Target="http://www.cazadorpolitico.com/2017/05/tigres-del-norte-dedican-cancion-amlo-e.html" TargetMode="External"/><Relationship Id="rId38" Type="http://schemas.openxmlformats.org/officeDocument/2006/relationships/hyperlink" Target="https://external.xx.fbcdn.net/safe_image.php?d=AQDOoG8_5Jw9fTZg&amp;url=https%3A%2F%2F4.bp.blogspot.com%2F-MfSA_zNDNpY%2FWQuft7ctDyI%2FAAAAAAAAEJY%2Fcp1AWc5JOy8ZrO87jzUZcO94aG_YD6t_QCLcB%2Fw1200-h630-p-k-no-nu%2Fksajllksjjddc%25257D.jpg&amp;_nc_hash=AQBHbBJGBkbugIq8" TargetMode="External"/><Relationship Id="rId20" Type="http://schemas.openxmlformats.org/officeDocument/2006/relationships/hyperlink" Target="http://facebook.com" TargetMode="External"/><Relationship Id="rId22" Type="http://schemas.openxmlformats.org/officeDocument/2006/relationships/hyperlink" Target="https://scontent.xx.fbcdn.net/v/t15.0-10/s130x130/15971164_1260574874068843_1294542983131037696_n.jpg?oh=114e292437f31bfdb077eedf154682ed&amp;oe=5A02A11F" TargetMode="External"/><Relationship Id="rId21" Type="http://schemas.openxmlformats.org/officeDocument/2006/relationships/hyperlink" Target="https://www.facebook.com/111857915501530/posts/1316847915002518" TargetMode="External"/><Relationship Id="rId24" Type="http://schemas.openxmlformats.org/officeDocument/2006/relationships/hyperlink" Target="https://www.facebook.com/AristeguiOnline/videos/1260574074068923/" TargetMode="External"/><Relationship Id="rId23" Type="http://schemas.openxmlformats.org/officeDocument/2006/relationships/hyperlink" Target="https://scontent.xx.fbcdn.net/v/t15.0-10/s720x720/15971164_1260574874068843_1294542983131037696_n.jpg?oh=d835b8149bc1097bcfef48a859742a7f&amp;oe=5A04B63D" TargetMode="External"/><Relationship Id="rId26" Type="http://schemas.openxmlformats.org/officeDocument/2006/relationships/hyperlink" Target="https://www.facebook.com/230218090377212/posts/775102175888798" TargetMode="External"/><Relationship Id="rId25" Type="http://schemas.openxmlformats.org/officeDocument/2006/relationships/hyperlink" Target="http://facebook.com" TargetMode="External"/><Relationship Id="rId28" Type="http://schemas.openxmlformats.org/officeDocument/2006/relationships/hyperlink" Target="https://scontent.xx.fbcdn.net/v/t1.0-0/p180x540/10373978_10153516128369782_833461534761460179_n.jpg?oh=0550f9455779a2fc4a13b80f0d0c86b3&amp;oe=59CCA559" TargetMode="External"/><Relationship Id="rId27" Type="http://schemas.openxmlformats.org/officeDocument/2006/relationships/hyperlink" Target="https://scontent.xx.fbcdn.net/v/t1.0-0/s130x130/10373978_10153516128369782_833461534761460179_n.jpg?oh=558edf285f89d0bf01645d5c8ac80a0a&amp;oe=59D1BD25" TargetMode="External"/><Relationship Id="rId29" Type="http://schemas.openxmlformats.org/officeDocument/2006/relationships/hyperlink" Target="https://www.facebook.com/lopezobrador.org.mx/photos/a.10152966187624782.1073741825.122070839781/10153516128369782/?type=3" TargetMode="External"/><Relationship Id="rId11" Type="http://schemas.openxmlformats.org/officeDocument/2006/relationships/hyperlink" Target="https://www.facebook.com/1077788335575964/posts/1454548521233275" TargetMode="External"/><Relationship Id="rId10" Type="http://schemas.openxmlformats.org/officeDocument/2006/relationships/hyperlink" Target="http://facebook.com" TargetMode="External"/><Relationship Id="rId13" Type="http://schemas.openxmlformats.org/officeDocument/2006/relationships/hyperlink" Target="https://scontent.xx.fbcdn.net/v/t45.1600-4/18943458_6079775120572_8916739778834071552_n.jpg?oh=4c14b5ec11bf2d4597d8437d0c85be80&amp;oe=5A08B631" TargetMode="External"/><Relationship Id="rId12" Type="http://schemas.openxmlformats.org/officeDocument/2006/relationships/hyperlink" Target="https://scontent.xx.fbcdn.net/v/t45.1600-4/c49.0.130.130/p130x130/18943458_6079775120572_8916739778834071552_n.jpg?oh=8dfec69bfe1a0e46f7514adbd380f7bf&amp;oe=59D0AC82" TargetMode="External"/><Relationship Id="rId15" Type="http://schemas.openxmlformats.org/officeDocument/2006/relationships/hyperlink" Target="http://cnnespanol.cnn.com" TargetMode="External"/><Relationship Id="rId14" Type="http://schemas.openxmlformats.org/officeDocument/2006/relationships/hyperlink" Target="https://cnnespanol.cnn.com/video/cnnee-realidades-intv-john-ackerman-elecciones-estatales-en-mexico/" TargetMode="External"/><Relationship Id="rId17" Type="http://schemas.openxmlformats.org/officeDocument/2006/relationships/hyperlink" Target="https://scontent.xx.fbcdn.net/v/t1.0-0/s130x130/18446874_10155080591726885_30594609628044361_n.png?oh=2d2d59145442bcff3472363e64f8f16e&amp;oe=59D8CD64" TargetMode="External"/><Relationship Id="rId16" Type="http://schemas.openxmlformats.org/officeDocument/2006/relationships/hyperlink" Target="https://www.facebook.com/327472701884/posts/10155080591726885" TargetMode="External"/><Relationship Id="rId19" Type="http://schemas.openxmlformats.org/officeDocument/2006/relationships/hyperlink" Target="https://www.facebook.com/327472701884/photos/a.492798841884.299938.327472701884/10155080591726885/?type=3" TargetMode="External"/><Relationship Id="rId18" Type="http://schemas.openxmlformats.org/officeDocument/2006/relationships/hyperlink" Target="https://scontent.xx.fbcdn.net/v/t1.0-9/18446874_10155080591726885_30594609628044361_n.png?oh=d509c44ec53aa506af86a1b5d830d1a3&amp;oe=59C5F8F9" TargetMode="External"/><Relationship Id="rId84" Type="http://schemas.openxmlformats.org/officeDocument/2006/relationships/drawing" Target="../drawings/drawing9.xml"/><Relationship Id="rId83" Type="http://schemas.openxmlformats.org/officeDocument/2006/relationships/hyperlink" Target="https://www.facebook.com/312083008830048/posts/1136054529766221" TargetMode="External"/><Relationship Id="rId80" Type="http://schemas.openxmlformats.org/officeDocument/2006/relationships/hyperlink" Target="http://facebook.com" TargetMode="External"/><Relationship Id="rId82" Type="http://schemas.openxmlformats.org/officeDocument/2006/relationships/hyperlink" Target="https://www.facebook.com/1424268934292369/posts/1424275590958370" TargetMode="External"/><Relationship Id="rId81" Type="http://schemas.openxmlformats.org/officeDocument/2006/relationships/hyperlink" Target="https://www.facebook.com/1917898988480517/posts/1955877321349350" TargetMode="External"/><Relationship Id="rId1" Type="http://schemas.openxmlformats.org/officeDocument/2006/relationships/hyperlink" Target="https://www.facebook.com/122070839781/posts/10156450016294782" TargetMode="External"/><Relationship Id="rId2" Type="http://schemas.openxmlformats.org/officeDocument/2006/relationships/hyperlink" Target="https://scontent.xx.fbcdn.net/v/t1.0-0/s130x130/19665544_10156450016219782_3018998532037444411_n.jpg?oh=c8f0f4af9f7ddc727dc69f6e1c2378a3&amp;oe=59D16A24" TargetMode="External"/><Relationship Id="rId3" Type="http://schemas.openxmlformats.org/officeDocument/2006/relationships/hyperlink" Target="https://scontent.xx.fbcdn.net/v/t1.0-0/p480x480/19665544_10156450016219782_3018998532037444411_n.jpg?oh=89f0027a972a3ec70735ff98e125d241&amp;oe=5A0BB137" TargetMode="External"/><Relationship Id="rId4" Type="http://schemas.openxmlformats.org/officeDocument/2006/relationships/hyperlink" Target="https://www.facebook.com/lopezobrador.org.mx/photos/a.10152966187624782.1073741825.122070839781/10156450016219782/?type=3" TargetMode="External"/><Relationship Id="rId9" Type="http://schemas.openxmlformats.org/officeDocument/2006/relationships/hyperlink" Target="https://www.facebook.com/amloxveracruz/videos/205002273225466/" TargetMode="External"/><Relationship Id="rId5" Type="http://schemas.openxmlformats.org/officeDocument/2006/relationships/hyperlink" Target="http://facebook.com" TargetMode="External"/><Relationship Id="rId6" Type="http://schemas.openxmlformats.org/officeDocument/2006/relationships/hyperlink" Target="https://www.facebook.com/190574048001622/posts/205002273225466" TargetMode="External"/><Relationship Id="rId7" Type="http://schemas.openxmlformats.org/officeDocument/2006/relationships/hyperlink" Target="https://scontent.xx.fbcdn.net/v/t15.0-10/s130x130/12672499_205002669892093_1585911190_n.jpg?oh=ca4feda9bc40df5a131d60669feadd69&amp;oe=59CF81C1" TargetMode="External"/><Relationship Id="rId8" Type="http://schemas.openxmlformats.org/officeDocument/2006/relationships/hyperlink" Target="https://scontent.xx.fbcdn.net/v/t15.0-10/s720x720/12672499_205002669892093_1585911190_n.jpg?oh=e7f3880feea03f618d8c3127e13f9f76&amp;oe=59C9F6BD" TargetMode="External"/><Relationship Id="rId73" Type="http://schemas.openxmlformats.org/officeDocument/2006/relationships/hyperlink" Target="https://scontent.xx.fbcdn.net/v/t1.0-9/s720x720/19554571_1737462923006506_1108882809339862050_n.jpg?oh=d4630f1cf8db94762241da984d17dd36&amp;oe=5A0EBDA7" TargetMode="External"/><Relationship Id="rId72" Type="http://schemas.openxmlformats.org/officeDocument/2006/relationships/hyperlink" Target="https://scontent.xx.fbcdn.net/v/t1.0-0/s130x130/19554571_1737462923006506_1108882809339862050_n.jpg?oh=10757215c24dcc41cd1e1089e3f34df6&amp;oe=59CBFEB2" TargetMode="External"/><Relationship Id="rId75" Type="http://schemas.openxmlformats.org/officeDocument/2006/relationships/hyperlink" Target="http://facebook.com" TargetMode="External"/><Relationship Id="rId74" Type="http://schemas.openxmlformats.org/officeDocument/2006/relationships/hyperlink" Target="https://www.facebook.com/1125748130844658/photos/a.1125783644174440.1073741828.1125748130844658/1737462923006506/?type=3" TargetMode="External"/><Relationship Id="rId77" Type="http://schemas.openxmlformats.org/officeDocument/2006/relationships/hyperlink" Target="https://scontent.xx.fbcdn.net/v/t1.0-0/p130x130/18920540_1146157635490500_3189038871651071217_n.jpg?oh=4a3961552fdb225bb0505dd7e09537a7&amp;oe=59D48578" TargetMode="External"/><Relationship Id="rId76" Type="http://schemas.openxmlformats.org/officeDocument/2006/relationships/hyperlink" Target="https://www.facebook.com/146045432168397/posts/1146157635490500" TargetMode="External"/><Relationship Id="rId79" Type="http://schemas.openxmlformats.org/officeDocument/2006/relationships/hyperlink" Target="https://www.facebook.com/146045432168397/photos/a.412521982187406.1073741825.146045432168397/1146157635490500/?type=3" TargetMode="External"/><Relationship Id="rId78" Type="http://schemas.openxmlformats.org/officeDocument/2006/relationships/hyperlink" Target="https://scontent.xx.fbcdn.net/v/t1.0-9/18920540_1146157635490500_3189038871651071217_n.jpg?oh=4dc75dfc92eea56c204d3702e29ba5b5&amp;oe=59D6C2C3" TargetMode="External"/><Relationship Id="rId71" Type="http://schemas.openxmlformats.org/officeDocument/2006/relationships/hyperlink" Target="https://www.facebook.com/1125748130844658/posts/1737462923006506" TargetMode="External"/><Relationship Id="rId70" Type="http://schemas.openxmlformats.org/officeDocument/2006/relationships/hyperlink" Target="http://facebook.com" TargetMode="External"/><Relationship Id="rId62" Type="http://schemas.openxmlformats.org/officeDocument/2006/relationships/hyperlink" Target="https://scontent.xx.fbcdn.net/v/t15.0-10/s130x130/19920333_1623288584379391_1999958101272297472_n.jpg?oh=5417d9aa45377b68f409f4dd881443ba&amp;oe=59C78281" TargetMode="External"/><Relationship Id="rId61" Type="http://schemas.openxmlformats.org/officeDocument/2006/relationships/hyperlink" Target="https://www.facebook.com/404957526212509/posts/1623287564379493" TargetMode="External"/><Relationship Id="rId64" Type="http://schemas.openxmlformats.org/officeDocument/2006/relationships/hyperlink" Target="https://www.facebook.com/esfrijolcongorgojo/videos/1623287564379493/" TargetMode="External"/><Relationship Id="rId63" Type="http://schemas.openxmlformats.org/officeDocument/2006/relationships/hyperlink" Target="https://scontent.xx.fbcdn.net/v/t15.0-10/s720x720/19920333_1623288584379391_1999958101272297472_n.jpg?oh=df948b35043fb14db94aea0f79444ad2&amp;oe=59CF6BA3" TargetMode="External"/><Relationship Id="rId66" Type="http://schemas.openxmlformats.org/officeDocument/2006/relationships/hyperlink" Target="https://www.facebook.com/407019479486523/posts/684112628443872" TargetMode="External"/><Relationship Id="rId65" Type="http://schemas.openxmlformats.org/officeDocument/2006/relationships/hyperlink" Target="http://facebook.com" TargetMode="External"/><Relationship Id="rId68" Type="http://schemas.openxmlformats.org/officeDocument/2006/relationships/hyperlink" Target="https://scontent.xx.fbcdn.net/v/t1.0-9/19420498_684112628443872_6057881353124883053_n.png?oh=7dd1e46412bb3859b8224cf195726245&amp;oe=5A0C8756" TargetMode="External"/><Relationship Id="rId67" Type="http://schemas.openxmlformats.org/officeDocument/2006/relationships/hyperlink" Target="https://scontent.xx.fbcdn.net/v/t1.0-0/s130x130/19420498_684112628443872_6057881353124883053_n.png?oh=0dcf752f96cb93ee09e9dada257aca6b&amp;oe=59CC19CB" TargetMode="External"/><Relationship Id="rId60" Type="http://schemas.openxmlformats.org/officeDocument/2006/relationships/hyperlink" Target="http://facebook.com" TargetMode="External"/><Relationship Id="rId69" Type="http://schemas.openxmlformats.org/officeDocument/2006/relationships/hyperlink" Target="https://www.facebook.com/LasAventurasDelPeje/photos/a.407024046152733.1073741828.407019479486523/684112628443872/?type=3" TargetMode="External"/><Relationship Id="rId51" Type="http://schemas.openxmlformats.org/officeDocument/2006/relationships/hyperlink" Target="https://www.facebook.com/101988966602029/posts/1083296455137937" TargetMode="External"/><Relationship Id="rId50" Type="http://schemas.openxmlformats.org/officeDocument/2006/relationships/hyperlink" Target="http://facebook.com" TargetMode="External"/><Relationship Id="rId53" Type="http://schemas.openxmlformats.org/officeDocument/2006/relationships/hyperlink" Target="https://external.xx.fbcdn.net/safe_image.php?d=AQDNSYEGy5FxTt1n&amp;url=https%3A%2F%2F4.bp.blogspot.com%2F-cSULPexruQk%2FV52Uc7AdtQI%2FAAAAAAAADWI%2FltwqlSfroUI5PK-1nO_xwlbMoEh7aBFuQCLcB%2Fs640%2Felena.png&amp;_nc_hash=AQCdWr3KbojEpfhG" TargetMode="External"/><Relationship Id="rId52" Type="http://schemas.openxmlformats.org/officeDocument/2006/relationships/hyperlink" Target="https://external.xx.fbcdn.net/safe_image.php?d=AQB31G9cn5QQWsWW&amp;w=130&amp;h=130&amp;url=https%3A%2F%2F4.bp.blogspot.com%2F-cSULPexruQk%2FV52Uc7AdtQI%2FAAAAAAAADWI%2FltwqlSfroUI5PK-1nO_xwlbMoEh7aBFuQCLcB%2Fs640%2Felena.png&amp;cfs=1&amp;sx=205&amp;sy=0&amp;sw=360&amp;sh=360&amp;_nc_hash=AQD4W5IdQUftUYNg" TargetMode="External"/><Relationship Id="rId55" Type="http://schemas.openxmlformats.org/officeDocument/2006/relationships/hyperlink" Target="http://argumentopolitico.com" TargetMode="External"/><Relationship Id="rId54" Type="http://schemas.openxmlformats.org/officeDocument/2006/relationships/hyperlink" Target="http://www.argumentopolitico.com/2016/07/si-no-votamos-por-lopez-obrador-el-pais.html" TargetMode="External"/><Relationship Id="rId57" Type="http://schemas.openxmlformats.org/officeDocument/2006/relationships/hyperlink" Target="https://scontent.xx.fbcdn.net/v/t1.0-0/s130x130/18952596_1609110015767811_4601255655116010631_n.jpg?oh=1a78879ba4bdc076d690c55feef3b465&amp;oe=59CC65FE" TargetMode="External"/><Relationship Id="rId56" Type="http://schemas.openxmlformats.org/officeDocument/2006/relationships/hyperlink" Target="https://www.facebook.com/317733201572172/posts/1609110015767811" TargetMode="External"/><Relationship Id="rId59" Type="http://schemas.openxmlformats.org/officeDocument/2006/relationships/hyperlink" Target="https://www.facebook.com/NOalPeje/photos/a.330822053596620.92887.317733201572172/1609110015767811/?type=3" TargetMode="External"/><Relationship Id="rId58" Type="http://schemas.openxmlformats.org/officeDocument/2006/relationships/hyperlink" Target="https://scontent.xx.fbcdn.net/v/t1.0-9/s720x720/18952596_1609110015767811_4601255655116010631_n.jpg?oh=e9b70806cf9424ff075c91ef233f9ffe&amp;oe=59D1BEEB"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17.86"/>
    <col customWidth="1" min="2" max="2" width="66.43"/>
    <col customWidth="1" min="3" max="3" width="22.0"/>
    <col customWidth="1" min="4" max="4" width="10.43"/>
    <col customWidth="1" min="5" max="5" width="11.0"/>
    <col customWidth="1" min="6" max="6" width="17.71"/>
    <col customWidth="1" min="7" max="7" width="10.14"/>
    <col customWidth="1" min="8" max="8" width="10.29"/>
    <col customWidth="1" min="9" max="9" width="98.71"/>
    <col customWidth="1" min="10" max="10" width="50.86"/>
    <col customWidth="1" min="11" max="11" width="56.57"/>
    <col customWidth="1" min="12" max="12" width="42.0"/>
  </cols>
  <sheetData>
    <row r="1">
      <c r="A1" s="2" t="s">
        <v>2</v>
      </c>
      <c r="B1" s="4" t="s">
        <v>21</v>
      </c>
      <c r="C1" s="4" t="s">
        <v>22</v>
      </c>
      <c r="D1" s="4" t="s">
        <v>11</v>
      </c>
      <c r="E1" s="4" t="s">
        <v>23</v>
      </c>
      <c r="F1" s="4" t="s">
        <v>25</v>
      </c>
      <c r="G1" s="4" t="s">
        <v>27</v>
      </c>
      <c r="H1" s="4" t="s">
        <v>28</v>
      </c>
      <c r="I1" s="4" t="s">
        <v>29</v>
      </c>
      <c r="J1" s="4" t="s">
        <v>30</v>
      </c>
    </row>
    <row r="2">
      <c r="A2" s="5">
        <v>3.3465186321631E14</v>
      </c>
      <c r="B2" s="3" t="s">
        <v>32</v>
      </c>
      <c r="C2" s="3" t="s">
        <v>33</v>
      </c>
      <c r="D2" s="6" t="s">
        <v>34</v>
      </c>
      <c r="E2" s="3" t="s">
        <v>7</v>
      </c>
      <c r="F2" s="3" t="s">
        <v>35</v>
      </c>
      <c r="G2" s="3">
        <v>4346.0</v>
      </c>
      <c r="H2" s="3">
        <v>10.0</v>
      </c>
      <c r="I2" s="7" t="s">
        <v>36</v>
      </c>
    </row>
    <row r="3" ht="15.0" customHeight="1">
      <c r="A3" s="5">
        <v>1.22070839781E11</v>
      </c>
      <c r="B3" s="3" t="s">
        <v>37</v>
      </c>
      <c r="C3" s="3" t="s">
        <v>38</v>
      </c>
      <c r="D3" s="3" t="s">
        <v>39</v>
      </c>
      <c r="E3" s="3" t="s">
        <v>7</v>
      </c>
      <c r="F3" s="3" t="s">
        <v>40</v>
      </c>
      <c r="G3" s="3">
        <v>2073720.0</v>
      </c>
      <c r="H3" s="3">
        <v>142731.0</v>
      </c>
      <c r="I3" s="7" t="s">
        <v>41</v>
      </c>
      <c r="J3" s="7" t="s">
        <v>42</v>
      </c>
    </row>
    <row r="4" ht="11.25" customHeight="1">
      <c r="A4" s="8">
        <v>1.00761541821E11</v>
      </c>
      <c r="B4" s="9" t="s">
        <v>44</v>
      </c>
      <c r="C4" s="9" t="s">
        <v>46</v>
      </c>
      <c r="D4" s="6" t="s">
        <v>34</v>
      </c>
      <c r="E4" s="6" t="s">
        <v>7</v>
      </c>
      <c r="F4" s="6" t="s">
        <v>40</v>
      </c>
      <c r="G4" s="8">
        <v>525832.0</v>
      </c>
      <c r="H4" s="8">
        <v>82047.0</v>
      </c>
      <c r="I4" s="10" t="s">
        <v>47</v>
      </c>
      <c r="J4" s="10" t="s">
        <v>49</v>
      </c>
      <c r="M4" s="9"/>
    </row>
    <row r="5">
      <c r="A5" s="8">
        <v>3.27472701884E11</v>
      </c>
      <c r="B5" s="9" t="s">
        <v>51</v>
      </c>
      <c r="C5" s="9" t="s">
        <v>38</v>
      </c>
      <c r="D5" s="6" t="s">
        <v>39</v>
      </c>
      <c r="E5" s="6" t="s">
        <v>7</v>
      </c>
      <c r="F5" s="6" t="s">
        <v>40</v>
      </c>
      <c r="G5" s="8">
        <v>88429.0</v>
      </c>
      <c r="H5" s="8">
        <v>234.0</v>
      </c>
      <c r="I5" s="10" t="s">
        <v>52</v>
      </c>
      <c r="J5" s="9"/>
      <c r="M5" s="9"/>
      <c r="N5" s="9"/>
    </row>
    <row r="6">
      <c r="A6" s="8">
        <v>1.54198218307197E14</v>
      </c>
      <c r="B6" s="9" t="s">
        <v>53</v>
      </c>
      <c r="C6" s="9" t="s">
        <v>54</v>
      </c>
      <c r="D6" s="6" t="s">
        <v>39</v>
      </c>
      <c r="E6" s="6" t="s">
        <v>7</v>
      </c>
      <c r="F6" s="6" t="s">
        <v>40</v>
      </c>
      <c r="G6" s="8">
        <v>46158.0</v>
      </c>
      <c r="H6" s="8">
        <v>2237.0</v>
      </c>
      <c r="I6" s="10" t="s">
        <v>55</v>
      </c>
      <c r="J6" s="9"/>
      <c r="M6" s="9"/>
    </row>
    <row r="7">
      <c r="A7" s="8">
        <v>1.28584993893524E14</v>
      </c>
      <c r="B7" s="3" t="s">
        <v>57</v>
      </c>
      <c r="C7" s="9" t="s">
        <v>58</v>
      </c>
      <c r="D7" s="6" t="s">
        <v>34</v>
      </c>
      <c r="E7" s="6" t="s">
        <v>7</v>
      </c>
      <c r="F7" s="6" t="s">
        <v>40</v>
      </c>
      <c r="G7" s="8">
        <v>11800.0</v>
      </c>
      <c r="H7" s="8">
        <v>1347.0</v>
      </c>
      <c r="I7" s="10" t="s">
        <v>61</v>
      </c>
      <c r="J7" s="9" t="s">
        <v>62</v>
      </c>
      <c r="M7" s="9"/>
      <c r="N7" s="9"/>
      <c r="O7" s="9"/>
      <c r="P7" s="9"/>
      <c r="Q7" s="9"/>
      <c r="R7" s="9"/>
      <c r="S7" s="9"/>
      <c r="T7" s="9"/>
      <c r="U7" s="9"/>
      <c r="V7" s="9"/>
    </row>
    <row r="8">
      <c r="A8" s="5">
        <v>1.1185791550153E14</v>
      </c>
      <c r="B8" s="3" t="s">
        <v>63</v>
      </c>
      <c r="C8" s="3" t="s">
        <v>46</v>
      </c>
      <c r="D8" s="3" t="s">
        <v>39</v>
      </c>
      <c r="E8" s="3" t="s">
        <v>7</v>
      </c>
      <c r="F8" s="3" t="s">
        <v>24</v>
      </c>
      <c r="G8" s="3">
        <v>43864.0</v>
      </c>
      <c r="H8" s="3">
        <v>93.0</v>
      </c>
      <c r="I8" s="7" t="s">
        <v>64</v>
      </c>
      <c r="J8" s="7" t="s">
        <v>65</v>
      </c>
    </row>
    <row r="9">
      <c r="A9" s="5">
        <v>3.32852160071506E14</v>
      </c>
      <c r="B9" s="3" t="s">
        <v>66</v>
      </c>
      <c r="C9" s="3" t="s">
        <v>67</v>
      </c>
      <c r="D9" s="3" t="s">
        <v>34</v>
      </c>
      <c r="E9" s="3" t="s">
        <v>7</v>
      </c>
      <c r="F9" s="3" t="s">
        <v>24</v>
      </c>
      <c r="G9" s="3">
        <v>23593.0</v>
      </c>
      <c r="H9" s="3">
        <v>295.0</v>
      </c>
      <c r="I9" s="12" t="str">
        <f>HYPERLINK("https://www.facebook.com/Andres-Manuel-Lopez-Obrador-Presidente-de-México-2012-2018-332852160071506/","https://www.facebook.com/Andres-Manuel-Lopez-Obrador-Presidente-de-México-2012-2018-332852160071506/")</f>
        <v>https://www.facebook.com/Andres-Manuel-Lopez-Obrador-Presidente-de-México-2012-2018-332852160071506/</v>
      </c>
    </row>
    <row r="10">
      <c r="A10" s="8">
        <v>4.88527707829622E14</v>
      </c>
      <c r="B10" s="9" t="s">
        <v>69</v>
      </c>
      <c r="C10" s="9" t="s">
        <v>38</v>
      </c>
      <c r="D10" s="6" t="s">
        <v>34</v>
      </c>
      <c r="E10" s="6" t="s">
        <v>7</v>
      </c>
      <c r="F10" s="6" t="s">
        <v>24</v>
      </c>
      <c r="G10" s="8">
        <v>18504.0</v>
      </c>
      <c r="H10" s="8">
        <v>118.0</v>
      </c>
      <c r="I10" s="10" t="s">
        <v>70</v>
      </c>
      <c r="J10" s="9"/>
      <c r="M10" s="9"/>
      <c r="N10" s="9"/>
      <c r="O10" s="9"/>
      <c r="P10" s="9"/>
      <c r="Q10" s="9"/>
      <c r="R10" s="9"/>
      <c r="S10" s="9"/>
      <c r="T10" s="9"/>
      <c r="U10" s="9"/>
      <c r="V10" s="9"/>
    </row>
    <row r="11">
      <c r="A11" s="8">
        <v>3.63592330326216E14</v>
      </c>
      <c r="B11" s="9" t="s">
        <v>72</v>
      </c>
      <c r="C11" s="9" t="s">
        <v>73</v>
      </c>
      <c r="D11" s="6" t="s">
        <v>34</v>
      </c>
      <c r="E11" s="6" t="s">
        <v>7</v>
      </c>
      <c r="F11" s="6" t="s">
        <v>24</v>
      </c>
      <c r="G11" s="8">
        <v>17072.0</v>
      </c>
      <c r="H11" s="8">
        <v>203.0</v>
      </c>
      <c r="I11" s="10" t="s">
        <v>75</v>
      </c>
      <c r="J11" s="9"/>
      <c r="M11" s="9"/>
      <c r="N11" s="9"/>
      <c r="O11" s="9"/>
      <c r="P11" s="9"/>
      <c r="Q11" s="9"/>
      <c r="R11" s="9"/>
      <c r="S11" s="9"/>
      <c r="T11" s="9"/>
      <c r="U11" s="9"/>
      <c r="V11" s="9"/>
    </row>
    <row r="12">
      <c r="A12" s="8">
        <v>6.28817447160105E14</v>
      </c>
      <c r="B12" s="9" t="s">
        <v>76</v>
      </c>
      <c r="C12" s="9" t="s">
        <v>46</v>
      </c>
      <c r="D12" s="6" t="s">
        <v>34</v>
      </c>
      <c r="E12" s="6" t="s">
        <v>7</v>
      </c>
      <c r="F12" s="6" t="s">
        <v>24</v>
      </c>
      <c r="G12" s="8">
        <v>16939.0</v>
      </c>
      <c r="H12" s="8">
        <v>3329.0</v>
      </c>
      <c r="I12" s="10" t="s">
        <v>78</v>
      </c>
      <c r="J12" s="6" t="s">
        <v>79</v>
      </c>
      <c r="M12" s="9"/>
      <c r="N12" s="9"/>
      <c r="O12" s="9"/>
      <c r="P12" s="9"/>
      <c r="Q12" s="9"/>
      <c r="R12" s="9"/>
      <c r="S12" s="9"/>
      <c r="T12" s="9"/>
      <c r="U12" s="9"/>
      <c r="V12" s="9"/>
    </row>
    <row r="13">
      <c r="A13" s="8">
        <v>2.06102912788533E14</v>
      </c>
      <c r="B13" s="9" t="s">
        <v>80</v>
      </c>
      <c r="C13" s="9" t="s">
        <v>33</v>
      </c>
      <c r="D13" s="6" t="s">
        <v>34</v>
      </c>
      <c r="E13" s="6" t="s">
        <v>7</v>
      </c>
      <c r="F13" s="6" t="s">
        <v>24</v>
      </c>
      <c r="G13" s="8">
        <v>16641.0</v>
      </c>
      <c r="H13" s="8">
        <v>91.0</v>
      </c>
      <c r="I13" s="10" t="s">
        <v>81</v>
      </c>
      <c r="J13" s="10" t="s">
        <v>82</v>
      </c>
      <c r="M13" s="9"/>
      <c r="N13" s="9"/>
      <c r="O13" s="9"/>
      <c r="P13" s="9"/>
      <c r="Q13" s="9"/>
      <c r="R13" s="9"/>
      <c r="S13" s="9"/>
      <c r="T13" s="9"/>
      <c r="U13" s="9"/>
      <c r="V13" s="9"/>
    </row>
    <row r="14">
      <c r="A14" s="8" t="s">
        <v>83</v>
      </c>
      <c r="B14" s="9" t="s">
        <v>84</v>
      </c>
      <c r="C14" s="9" t="s">
        <v>85</v>
      </c>
      <c r="D14" s="6" t="s">
        <v>39</v>
      </c>
      <c r="E14" s="6" t="s">
        <v>7</v>
      </c>
      <c r="F14" s="6" t="s">
        <v>24</v>
      </c>
      <c r="G14" s="8">
        <v>16257.0</v>
      </c>
      <c r="H14" s="8">
        <v>91.0</v>
      </c>
      <c r="I14" s="10" t="s">
        <v>87</v>
      </c>
      <c r="J14" s="10" t="s">
        <v>88</v>
      </c>
      <c r="M14" s="9"/>
      <c r="N14" s="9"/>
      <c r="O14" s="9"/>
      <c r="P14" s="9"/>
      <c r="Q14" s="9"/>
      <c r="R14" s="9"/>
      <c r="S14" s="9"/>
      <c r="T14" s="9"/>
      <c r="U14" s="9"/>
      <c r="V14" s="9"/>
    </row>
    <row r="15">
      <c r="A15" s="8">
        <v>3.08187582590877E14</v>
      </c>
      <c r="B15" s="9" t="s">
        <v>90</v>
      </c>
      <c r="C15" s="9" t="s">
        <v>38</v>
      </c>
      <c r="D15" s="6" t="s">
        <v>34</v>
      </c>
      <c r="E15" s="6" t="s">
        <v>7</v>
      </c>
      <c r="F15" s="6" t="s">
        <v>24</v>
      </c>
      <c r="G15" s="8">
        <v>10999.0</v>
      </c>
      <c r="H15" s="8">
        <v>59.0</v>
      </c>
      <c r="I15" s="10" t="s">
        <v>91</v>
      </c>
      <c r="J15" s="9" t="s">
        <v>92</v>
      </c>
      <c r="M15" s="9"/>
      <c r="N15" s="9"/>
    </row>
    <row r="16">
      <c r="A16" s="19">
        <v>7.6922747988E10</v>
      </c>
      <c r="B16" s="3" t="s">
        <v>93</v>
      </c>
      <c r="C16" s="3" t="s">
        <v>73</v>
      </c>
      <c r="D16" s="3" t="s">
        <v>34</v>
      </c>
      <c r="E16" s="3" t="s">
        <v>7</v>
      </c>
      <c r="F16" s="3" t="s">
        <v>24</v>
      </c>
      <c r="G16" s="3">
        <v>8494.0</v>
      </c>
      <c r="H16" s="3">
        <v>0.0</v>
      </c>
      <c r="I16" s="7" t="s">
        <v>94</v>
      </c>
      <c r="K16" s="9"/>
    </row>
    <row r="17">
      <c r="A17" s="5">
        <v>2.76816179028009E14</v>
      </c>
      <c r="B17" s="3" t="s">
        <v>95</v>
      </c>
      <c r="C17" s="3" t="s">
        <v>96</v>
      </c>
      <c r="D17" s="3" t="s">
        <v>34</v>
      </c>
      <c r="E17" s="3" t="s">
        <v>7</v>
      </c>
      <c r="F17" s="3" t="s">
        <v>24</v>
      </c>
      <c r="G17" s="3">
        <v>7652.0</v>
      </c>
      <c r="H17" s="3">
        <v>113.0</v>
      </c>
      <c r="I17" s="7" t="s">
        <v>98</v>
      </c>
    </row>
    <row r="18">
      <c r="A18" s="8" t="s">
        <v>99</v>
      </c>
      <c r="B18" s="9" t="s">
        <v>100</v>
      </c>
      <c r="C18" s="9" t="s">
        <v>73</v>
      </c>
      <c r="D18" s="6" t="s">
        <v>34</v>
      </c>
      <c r="E18" s="6" t="s">
        <v>7</v>
      </c>
      <c r="F18" s="6" t="s">
        <v>24</v>
      </c>
      <c r="G18" s="8">
        <v>5412.0</v>
      </c>
      <c r="H18" s="8">
        <v>0.0</v>
      </c>
      <c r="I18" s="10" t="s">
        <v>101</v>
      </c>
      <c r="J18" s="9"/>
      <c r="M18" s="9"/>
      <c r="N18" s="9"/>
      <c r="O18" s="9"/>
      <c r="P18" s="9"/>
      <c r="Q18" s="9"/>
      <c r="R18" s="9"/>
      <c r="S18" s="9"/>
      <c r="T18" s="9"/>
      <c r="U18" s="9"/>
      <c r="V18" s="9"/>
    </row>
    <row r="19">
      <c r="A19" s="8">
        <v>1.90574048001622E14</v>
      </c>
      <c r="B19" s="9" t="s">
        <v>103</v>
      </c>
      <c r="C19" s="9" t="s">
        <v>46</v>
      </c>
      <c r="D19" s="6" t="s">
        <v>39</v>
      </c>
      <c r="E19" s="6" t="s">
        <v>7</v>
      </c>
      <c r="F19" s="6" t="s">
        <v>24</v>
      </c>
      <c r="G19" s="8">
        <v>5330.0</v>
      </c>
      <c r="H19" s="8">
        <v>7.0</v>
      </c>
      <c r="I19" s="10" t="s">
        <v>104</v>
      </c>
      <c r="J19" s="9"/>
      <c r="M19" s="9"/>
      <c r="N19" s="9"/>
      <c r="O19" s="9"/>
      <c r="P19" s="9"/>
      <c r="Q19" s="9"/>
      <c r="R19" s="9"/>
      <c r="S19" s="9"/>
      <c r="T19" s="9"/>
      <c r="U19" s="9"/>
      <c r="V19" s="9"/>
    </row>
    <row r="20">
      <c r="A20" s="8">
        <v>2.61712477238621E14</v>
      </c>
      <c r="B20" s="9" t="s">
        <v>105</v>
      </c>
      <c r="C20" s="9" t="s">
        <v>106</v>
      </c>
      <c r="D20" s="6" t="s">
        <v>34</v>
      </c>
      <c r="E20" s="6" t="s">
        <v>7</v>
      </c>
      <c r="F20" s="6" t="s">
        <v>24</v>
      </c>
      <c r="G20" s="8">
        <v>4468.0</v>
      </c>
      <c r="H20" s="8">
        <v>23.0</v>
      </c>
      <c r="I20" s="10" t="s">
        <v>108</v>
      </c>
      <c r="J20" s="9"/>
      <c r="M20" s="9"/>
      <c r="N20" s="9"/>
      <c r="O20" s="9"/>
      <c r="P20" s="9"/>
      <c r="Q20" s="9"/>
      <c r="R20" s="9"/>
      <c r="S20" s="9"/>
      <c r="T20" s="9"/>
      <c r="U20" s="9"/>
      <c r="V20" s="9"/>
    </row>
    <row r="21">
      <c r="A21" s="8">
        <v>1.01988966602029E14</v>
      </c>
      <c r="B21" s="9" t="s">
        <v>110</v>
      </c>
      <c r="C21" s="9" t="s">
        <v>111</v>
      </c>
      <c r="D21" s="6" t="s">
        <v>34</v>
      </c>
      <c r="E21" s="6" t="s">
        <v>7</v>
      </c>
      <c r="F21" s="6" t="s">
        <v>24</v>
      </c>
      <c r="G21" s="8">
        <v>3395.0</v>
      </c>
      <c r="H21" s="8">
        <v>186.0</v>
      </c>
      <c r="I21" s="10" t="s">
        <v>113</v>
      </c>
      <c r="J21" s="9"/>
      <c r="M21" s="9"/>
      <c r="N21" s="9"/>
      <c r="O21" s="9"/>
      <c r="P21" s="9"/>
      <c r="Q21" s="9"/>
    </row>
    <row r="22">
      <c r="A22" s="5">
        <v>1.89863647782064E14</v>
      </c>
      <c r="B22" s="3" t="s">
        <v>115</v>
      </c>
      <c r="C22" s="3" t="s">
        <v>38</v>
      </c>
      <c r="D22" s="3" t="s">
        <v>39</v>
      </c>
      <c r="E22" s="3" t="s">
        <v>7</v>
      </c>
      <c r="F22" s="3" t="s">
        <v>24</v>
      </c>
      <c r="G22" s="3">
        <v>2668.0</v>
      </c>
      <c r="H22" s="3">
        <v>7.0</v>
      </c>
      <c r="I22" s="7" t="s">
        <v>117</v>
      </c>
    </row>
    <row r="23">
      <c r="A23" s="8">
        <v>1.14011528626353E14</v>
      </c>
      <c r="B23" s="9" t="s">
        <v>119</v>
      </c>
      <c r="C23" s="9" t="s">
        <v>38</v>
      </c>
      <c r="D23" s="6" t="s">
        <v>39</v>
      </c>
      <c r="E23" s="6" t="s">
        <v>7</v>
      </c>
      <c r="F23" s="6" t="s">
        <v>24</v>
      </c>
      <c r="G23" s="8">
        <v>2562.0</v>
      </c>
      <c r="H23" s="8">
        <v>28.0</v>
      </c>
      <c r="I23" s="10" t="s">
        <v>120</v>
      </c>
      <c r="J23" s="9"/>
      <c r="M23" s="9"/>
      <c r="N23" s="9"/>
      <c r="O23" s="9"/>
      <c r="P23" s="9"/>
      <c r="Q23" s="9"/>
    </row>
    <row r="24">
      <c r="A24" s="8" t="s">
        <v>123</v>
      </c>
      <c r="B24" s="9" t="s">
        <v>124</v>
      </c>
      <c r="C24" s="9" t="s">
        <v>46</v>
      </c>
      <c r="D24" s="6" t="s">
        <v>34</v>
      </c>
      <c r="E24" s="6" t="s">
        <v>7</v>
      </c>
      <c r="F24" s="6" t="s">
        <v>24</v>
      </c>
      <c r="G24" s="8">
        <v>2508.0</v>
      </c>
      <c r="H24" s="8">
        <v>2.0</v>
      </c>
      <c r="I24" s="24" t="str">
        <f>HYPERLINK("https://www.facebook.com/AMLO-por-un-México-mejor-1512645362372913/","https://www.facebook.com/AMLO-por-un-México-mejor-1512645362372913/")</f>
        <v>https://www.facebook.com/AMLO-por-un-México-mejor-1512645362372913/</v>
      </c>
      <c r="J24" s="9"/>
      <c r="M24" s="9"/>
      <c r="N24" s="9"/>
      <c r="O24" s="9"/>
    </row>
    <row r="25">
      <c r="A25" s="8">
        <v>1.52711371415743E14</v>
      </c>
      <c r="B25" s="9" t="s">
        <v>132</v>
      </c>
      <c r="C25" s="9" t="s">
        <v>46</v>
      </c>
      <c r="D25" s="6" t="s">
        <v>39</v>
      </c>
      <c r="E25" s="6" t="s">
        <v>7</v>
      </c>
      <c r="F25" s="6" t="s">
        <v>24</v>
      </c>
      <c r="G25" s="8">
        <v>1997.0</v>
      </c>
      <c r="H25" s="8">
        <v>4.0</v>
      </c>
      <c r="I25" s="10" t="s">
        <v>134</v>
      </c>
      <c r="J25" s="9" t="s">
        <v>136</v>
      </c>
      <c r="M25" s="9"/>
      <c r="N25" s="9"/>
      <c r="O25" s="9"/>
      <c r="P25" s="9"/>
      <c r="Q25" s="9"/>
      <c r="R25" s="9"/>
      <c r="S25" s="9"/>
      <c r="T25" s="9"/>
    </row>
    <row r="26">
      <c r="A26" s="8">
        <v>2.70619946360402E14</v>
      </c>
      <c r="B26" s="9" t="s">
        <v>139</v>
      </c>
      <c r="C26" s="9" t="s">
        <v>46</v>
      </c>
      <c r="D26" s="6" t="s">
        <v>34</v>
      </c>
      <c r="E26" s="6" t="s">
        <v>7</v>
      </c>
      <c r="F26" s="25" t="s">
        <v>24</v>
      </c>
      <c r="G26" s="8">
        <v>1980.0</v>
      </c>
      <c r="H26" s="8">
        <v>11.0</v>
      </c>
      <c r="I26" s="10" t="s">
        <v>144</v>
      </c>
      <c r="J26" s="9"/>
      <c r="M26" s="9"/>
      <c r="N26" s="9"/>
      <c r="O26" s="9"/>
      <c r="P26" s="9"/>
      <c r="Q26" s="9"/>
      <c r="R26" s="9"/>
      <c r="S26" s="9"/>
      <c r="T26" s="9"/>
    </row>
    <row r="27">
      <c r="A27" s="8">
        <v>3.31411046930883E14</v>
      </c>
      <c r="B27" s="9" t="s">
        <v>148</v>
      </c>
      <c r="C27" s="9" t="s">
        <v>73</v>
      </c>
      <c r="D27" s="6" t="s">
        <v>34</v>
      </c>
      <c r="E27" s="6" t="s">
        <v>7</v>
      </c>
      <c r="F27" s="6" t="s">
        <v>24</v>
      </c>
      <c r="G27" s="8">
        <v>1976.0</v>
      </c>
      <c r="H27" s="8">
        <v>2.0</v>
      </c>
      <c r="I27" s="10" t="s">
        <v>150</v>
      </c>
      <c r="J27" s="10" t="s">
        <v>154</v>
      </c>
      <c r="M27" s="9"/>
      <c r="N27" s="9"/>
      <c r="O27" s="9"/>
      <c r="P27" s="9"/>
      <c r="Q27" s="9"/>
      <c r="R27" s="9"/>
      <c r="S27" s="9"/>
      <c r="T27" s="9"/>
    </row>
    <row r="28">
      <c r="A28" s="8">
        <v>1.01004609956158E14</v>
      </c>
      <c r="B28" s="9" t="s">
        <v>159</v>
      </c>
      <c r="C28" s="9" t="s">
        <v>160</v>
      </c>
      <c r="D28" s="6" t="s">
        <v>34</v>
      </c>
      <c r="E28" s="6" t="s">
        <v>7</v>
      </c>
      <c r="F28" s="6" t="s">
        <v>24</v>
      </c>
      <c r="G28" s="8">
        <v>1577.0</v>
      </c>
      <c r="H28" s="8">
        <v>21.0</v>
      </c>
      <c r="I28" s="10" t="s">
        <v>162</v>
      </c>
      <c r="J28" s="9" t="s">
        <v>165</v>
      </c>
      <c r="M28" s="9"/>
      <c r="N28" s="9"/>
      <c r="O28" s="9"/>
      <c r="P28" s="9"/>
      <c r="Q28" s="9"/>
      <c r="R28" s="9"/>
    </row>
    <row r="29">
      <c r="A29" s="5">
        <v>2.00522193397327E14</v>
      </c>
      <c r="B29" s="3" t="s">
        <v>166</v>
      </c>
      <c r="C29" s="3" t="s">
        <v>38</v>
      </c>
      <c r="D29" s="3" t="s">
        <v>34</v>
      </c>
      <c r="E29" s="3" t="s">
        <v>7</v>
      </c>
      <c r="F29" s="3" t="s">
        <v>24</v>
      </c>
      <c r="G29" s="3">
        <v>1550.0</v>
      </c>
      <c r="H29" s="3">
        <v>15.0</v>
      </c>
      <c r="I29" s="7" t="s">
        <v>168</v>
      </c>
    </row>
    <row r="30">
      <c r="A30" s="5" t="s">
        <v>172</v>
      </c>
      <c r="B30" s="3" t="s">
        <v>174</v>
      </c>
      <c r="C30" s="3" t="s">
        <v>46</v>
      </c>
      <c r="D30" s="3" t="s">
        <v>39</v>
      </c>
      <c r="E30" s="3" t="s">
        <v>7</v>
      </c>
      <c r="F30" s="27" t="s">
        <v>24</v>
      </c>
      <c r="G30" s="3">
        <v>1547.0</v>
      </c>
      <c r="H30" s="3">
        <v>25.0</v>
      </c>
      <c r="I30" s="7" t="s">
        <v>178</v>
      </c>
    </row>
    <row r="31">
      <c r="A31" s="5">
        <v>3.44282995644608E14</v>
      </c>
      <c r="B31" s="28" t="s">
        <v>179</v>
      </c>
      <c r="C31" s="3" t="s">
        <v>38</v>
      </c>
      <c r="D31" s="3" t="s">
        <v>34</v>
      </c>
      <c r="E31" s="3" t="s">
        <v>7</v>
      </c>
      <c r="F31" s="3" t="s">
        <v>24</v>
      </c>
      <c r="G31" s="3">
        <v>1481.0</v>
      </c>
      <c r="H31" s="3">
        <v>4.0</v>
      </c>
      <c r="I31" s="7" t="s">
        <v>183</v>
      </c>
      <c r="J31" s="7" t="s">
        <v>189</v>
      </c>
    </row>
    <row r="32">
      <c r="A32" s="8">
        <v>2.30218090377212E14</v>
      </c>
      <c r="B32" s="9" t="s">
        <v>192</v>
      </c>
      <c r="C32" s="9" t="s">
        <v>38</v>
      </c>
      <c r="D32" s="6" t="s">
        <v>39</v>
      </c>
      <c r="E32" s="6" t="s">
        <v>7</v>
      </c>
      <c r="F32" s="6" t="s">
        <v>24</v>
      </c>
      <c r="G32" s="8">
        <v>1452.0</v>
      </c>
      <c r="H32" s="8">
        <v>6.0</v>
      </c>
      <c r="I32" s="10" t="s">
        <v>193</v>
      </c>
      <c r="J32" s="10" t="s">
        <v>194</v>
      </c>
      <c r="M32" s="9"/>
      <c r="N32" s="9"/>
    </row>
    <row r="33">
      <c r="A33" s="8">
        <v>1.9940178013982E14</v>
      </c>
      <c r="B33" s="9" t="s">
        <v>195</v>
      </c>
      <c r="C33" s="9" t="s">
        <v>196</v>
      </c>
      <c r="D33" s="6" t="s">
        <v>34</v>
      </c>
      <c r="E33" s="6" t="s">
        <v>7</v>
      </c>
      <c r="F33" s="6" t="s">
        <v>24</v>
      </c>
      <c r="G33" s="8">
        <v>1390.0</v>
      </c>
      <c r="H33" s="8">
        <v>6.0</v>
      </c>
      <c r="I33" s="10" t="s">
        <v>197</v>
      </c>
      <c r="J33" s="9"/>
      <c r="M33" s="9"/>
      <c r="N33" s="9"/>
    </row>
    <row r="34">
      <c r="A34" s="8">
        <v>8.07233362707494E14</v>
      </c>
      <c r="B34" s="9" t="s">
        <v>200</v>
      </c>
      <c r="C34" s="9" t="s">
        <v>73</v>
      </c>
      <c r="D34" s="6" t="s">
        <v>34</v>
      </c>
      <c r="E34" s="6" t="s">
        <v>7</v>
      </c>
      <c r="F34" s="6" t="s">
        <v>24</v>
      </c>
      <c r="G34" s="8">
        <v>1334.0</v>
      </c>
      <c r="H34" s="8">
        <v>0.0</v>
      </c>
      <c r="I34" s="10" t="s">
        <v>202</v>
      </c>
      <c r="J34" s="10" t="s">
        <v>204</v>
      </c>
      <c r="M34" s="9"/>
      <c r="N34" s="9"/>
    </row>
    <row r="35">
      <c r="A35" s="8">
        <v>1.23459504332781E14</v>
      </c>
      <c r="B35" s="9" t="s">
        <v>208</v>
      </c>
      <c r="C35" s="9" t="s">
        <v>209</v>
      </c>
      <c r="D35" s="6" t="s">
        <v>34</v>
      </c>
      <c r="E35" s="6" t="s">
        <v>8</v>
      </c>
      <c r="F35" s="6" t="s">
        <v>24</v>
      </c>
      <c r="G35" s="8">
        <v>1319.0</v>
      </c>
      <c r="H35" s="8">
        <v>13.0</v>
      </c>
      <c r="I35" s="10" t="s">
        <v>211</v>
      </c>
      <c r="J35" s="9"/>
      <c r="M35" s="9"/>
      <c r="N35" s="9"/>
    </row>
    <row r="36">
      <c r="A36" s="5">
        <v>1.28831837173343E14</v>
      </c>
      <c r="B36" s="3" t="s">
        <v>213</v>
      </c>
      <c r="C36" s="29" t="s">
        <v>106</v>
      </c>
      <c r="D36" s="29" t="s">
        <v>39</v>
      </c>
      <c r="E36" s="29" t="s">
        <v>7</v>
      </c>
      <c r="F36" s="30" t="s">
        <v>24</v>
      </c>
      <c r="G36" s="3">
        <v>1205.0</v>
      </c>
      <c r="H36" s="3">
        <v>0.0</v>
      </c>
      <c r="I36" s="12" t="str">
        <f>HYPERLINK("https://www.facebook.com/Jóvenes-de-Ensenada-con-Andrés-Manuel-López-Obrador-2012-128831837173343/","https://www.facebook.com/Jóvenes-de-Ensenada-con-Andrés-Manuel-López-Obrador-2012-128831837173343/")</f>
        <v>https://www.facebook.com/Jóvenes-de-Ensenada-con-Andrés-Manuel-López-Obrador-2012-128831837173343/</v>
      </c>
    </row>
    <row r="37">
      <c r="A37" s="5">
        <v>4.37998759566564E14</v>
      </c>
      <c r="B37" s="3" t="s">
        <v>217</v>
      </c>
      <c r="C37" s="3" t="s">
        <v>46</v>
      </c>
      <c r="D37" s="3" t="s">
        <v>34</v>
      </c>
      <c r="E37" s="3" t="s">
        <v>7</v>
      </c>
      <c r="F37" s="3" t="s">
        <v>24</v>
      </c>
      <c r="G37" s="3">
        <v>1032.0</v>
      </c>
      <c r="H37" s="3">
        <v>5.0</v>
      </c>
      <c r="I37" s="7" t="s">
        <v>219</v>
      </c>
    </row>
    <row r="38">
      <c r="A38" s="8">
        <v>1.11190345562072E14</v>
      </c>
      <c r="B38" s="9" t="s">
        <v>220</v>
      </c>
      <c r="C38" s="9" t="s">
        <v>38</v>
      </c>
      <c r="D38" s="3" t="s">
        <v>34</v>
      </c>
      <c r="E38" s="3" t="s">
        <v>7</v>
      </c>
      <c r="F38" s="3" t="s">
        <v>24</v>
      </c>
      <c r="G38" s="8">
        <v>479.0</v>
      </c>
      <c r="H38" s="6">
        <v>0.0</v>
      </c>
      <c r="I38" s="24" t="str">
        <f>HYPERLINK("https://www.facebook.com/Estariamos-mejor-con-López-Obrador-111190345562072/","https://www.facebook.com/Estariamos-mejor-con-López-Obrador-111190345562072/")</f>
        <v>https://www.facebook.com/Estariamos-mejor-con-López-Obrador-111190345562072/</v>
      </c>
      <c r="J38" s="9"/>
      <c r="K38" s="9" t="s">
        <v>222</v>
      </c>
      <c r="M38" s="9"/>
      <c r="N38" s="9"/>
      <c r="O38" s="9"/>
      <c r="P38" s="9"/>
    </row>
    <row r="39">
      <c r="A39" s="8">
        <v>2.31699993518676E14</v>
      </c>
      <c r="B39" s="9" t="s">
        <v>224</v>
      </c>
      <c r="C39" s="9" t="s">
        <v>58</v>
      </c>
      <c r="D39" s="3" t="s">
        <v>34</v>
      </c>
      <c r="E39" s="3" t="s">
        <v>7</v>
      </c>
      <c r="F39" s="3" t="s">
        <v>24</v>
      </c>
      <c r="G39" s="8">
        <v>408.0</v>
      </c>
      <c r="H39" s="8">
        <v>0.0</v>
      </c>
      <c r="I39" s="10" t="s">
        <v>225</v>
      </c>
      <c r="J39" s="9"/>
      <c r="K39" s="9"/>
      <c r="L39" s="10"/>
      <c r="M39" s="9"/>
      <c r="N39" s="9"/>
      <c r="O39" s="9"/>
      <c r="P39" s="9"/>
      <c r="Q39" s="9"/>
      <c r="R39" s="9"/>
    </row>
    <row r="40">
      <c r="A40" s="8">
        <v>1.45269272245593E14</v>
      </c>
      <c r="B40" s="9" t="s">
        <v>226</v>
      </c>
      <c r="C40" s="9" t="s">
        <v>196</v>
      </c>
      <c r="D40" s="3" t="s">
        <v>34</v>
      </c>
      <c r="E40" s="3" t="s">
        <v>7</v>
      </c>
      <c r="F40" s="3" t="s">
        <v>24</v>
      </c>
      <c r="G40" s="8">
        <v>225.0</v>
      </c>
      <c r="H40" s="8">
        <v>0.0</v>
      </c>
      <c r="I40" s="24" t="str">
        <f>HYPERLINK("https://www.facebook.com/APOYEMOS-A-ANDRES-MANUEL-LÓPEZ-OBRADOR-PRESIDENTE-2012-145269272245593/","https://www.facebook.com/APOYEMOS-A-ANDRES-MANUEL-LÓPEZ-OBRADOR-PRESIDENTE-2012-145269272245593/")</f>
        <v>https://www.facebook.com/APOYEMOS-A-ANDRES-MANUEL-LÓPEZ-OBRADOR-PRESIDENTE-2012-145269272245593/</v>
      </c>
      <c r="J40" s="9"/>
      <c r="K40" s="9"/>
      <c r="M40" s="9"/>
      <c r="N40" s="9"/>
      <c r="O40" s="9"/>
      <c r="P40" s="9"/>
      <c r="Q40" s="9"/>
      <c r="R40" s="9"/>
      <c r="S40" s="9"/>
    </row>
    <row r="41">
      <c r="A41" s="8">
        <v>6.0442658964322E14</v>
      </c>
      <c r="B41" s="9" t="s">
        <v>227</v>
      </c>
      <c r="C41" s="9" t="s">
        <v>106</v>
      </c>
      <c r="D41" s="3" t="s">
        <v>39</v>
      </c>
      <c r="E41" s="3" t="s">
        <v>7</v>
      </c>
      <c r="F41" s="27" t="s">
        <v>24</v>
      </c>
      <c r="G41" s="8">
        <v>200.0</v>
      </c>
      <c r="H41" s="8">
        <v>0.0</v>
      </c>
      <c r="I41" s="12" t="str">
        <f>HYPERLINK("https://www.facebook.com/morenamorelia.amlo/","https://www.facebook.com/morenamorelia.amlo/")</f>
        <v>https://www.facebook.com/morenamorelia.amlo/</v>
      </c>
      <c r="J41" s="9"/>
      <c r="K41" s="9"/>
      <c r="L41" s="10"/>
      <c r="M41" s="9"/>
      <c r="N41" s="9"/>
      <c r="O41" s="9"/>
      <c r="P41" s="9"/>
      <c r="Q41" s="9"/>
      <c r="R41" s="9"/>
    </row>
    <row r="42">
      <c r="A42" s="8">
        <v>3.9267944775456E14</v>
      </c>
      <c r="B42" s="9" t="s">
        <v>230</v>
      </c>
      <c r="C42" s="9" t="s">
        <v>231</v>
      </c>
      <c r="D42" s="3" t="s">
        <v>34</v>
      </c>
      <c r="E42" s="3" t="s">
        <v>7</v>
      </c>
      <c r="F42" s="3" t="s">
        <v>24</v>
      </c>
      <c r="G42" s="8">
        <v>156.0</v>
      </c>
      <c r="H42" s="8">
        <v>6.0</v>
      </c>
      <c r="I42" s="24" t="str">
        <f>HYPERLINK("https://www.facebook.com/López-Obrador-La-Tercera-Es-La-Vencida-Estamos-Contigo-392679447754560/","https://www.facebook.com/López-Obrador-La-Tercera-Es-La-Vencida-Estamos-Contigo-392679447754560/")</f>
        <v>https://www.facebook.com/López-Obrador-La-Tercera-Es-La-Vencida-Estamos-Contigo-392679447754560/</v>
      </c>
      <c r="J42" s="10" t="s">
        <v>233</v>
      </c>
      <c r="K42" s="9"/>
      <c r="O42" s="9"/>
      <c r="P42" s="9"/>
    </row>
    <row r="43">
      <c r="A43" s="8">
        <v>7.67954603354745E14</v>
      </c>
      <c r="B43" s="9" t="s">
        <v>234</v>
      </c>
      <c r="C43" s="9" t="s">
        <v>235</v>
      </c>
      <c r="D43" s="6" t="s">
        <v>39</v>
      </c>
      <c r="E43" s="6" t="s">
        <v>7</v>
      </c>
      <c r="F43" s="6" t="s">
        <v>24</v>
      </c>
      <c r="G43" s="8">
        <v>66.0</v>
      </c>
      <c r="H43" s="8">
        <v>0.0</v>
      </c>
      <c r="I43" s="10" t="s">
        <v>236</v>
      </c>
      <c r="J43" s="9"/>
      <c r="K43" s="9"/>
      <c r="O43" s="9"/>
      <c r="P43" s="9"/>
    </row>
    <row r="44">
      <c r="A44" s="8">
        <v>1.09845829044822E14</v>
      </c>
      <c r="B44" s="34" t="s">
        <v>17</v>
      </c>
      <c r="C44" s="9" t="s">
        <v>239</v>
      </c>
      <c r="D44" s="6" t="s">
        <v>39</v>
      </c>
      <c r="E44" s="6" t="s">
        <v>7</v>
      </c>
      <c r="F44" s="6" t="s">
        <v>241</v>
      </c>
      <c r="G44" s="8">
        <v>30621.0</v>
      </c>
      <c r="H44" s="8">
        <v>0.0</v>
      </c>
      <c r="I44" s="10" t="s">
        <v>242</v>
      </c>
      <c r="J44" s="9"/>
      <c r="M44" s="9"/>
      <c r="N44" s="9"/>
    </row>
    <row r="45">
      <c r="A45" s="5">
        <v>7.087699526E9</v>
      </c>
      <c r="B45" s="35" t="s">
        <v>76</v>
      </c>
      <c r="C45" s="3" t="s">
        <v>38</v>
      </c>
      <c r="D45" s="3" t="s">
        <v>39</v>
      </c>
      <c r="E45" s="3" t="s">
        <v>7</v>
      </c>
      <c r="F45" s="3" t="s">
        <v>241</v>
      </c>
      <c r="G45" s="3">
        <v>15019.0</v>
      </c>
      <c r="H45" s="3">
        <v>14.0</v>
      </c>
      <c r="I45" s="12" t="str">
        <f>HYPERLINK("https://www.facebook.com/Andrés-Manuel-López-Obrador-7087699526/","https://www.facebook.com/Andrés-Manuel-López-Obrador-7087699526/")</f>
        <v>https://www.facebook.com/Andrés-Manuel-López-Obrador-7087699526/</v>
      </c>
      <c r="J45" s="7" t="s">
        <v>88</v>
      </c>
    </row>
    <row r="46">
      <c r="A46" s="5">
        <v>5.80530815385899E14</v>
      </c>
      <c r="B46" s="35" t="s">
        <v>76</v>
      </c>
      <c r="C46" s="3" t="s">
        <v>38</v>
      </c>
      <c r="D46" s="3" t="s">
        <v>248</v>
      </c>
      <c r="E46" s="3" t="s">
        <v>7</v>
      </c>
      <c r="F46" s="3" t="s">
        <v>241</v>
      </c>
      <c r="G46" s="3">
        <v>12086.0</v>
      </c>
      <c r="H46" s="3">
        <v>25.0</v>
      </c>
      <c r="I46" s="7" t="s">
        <v>249</v>
      </c>
      <c r="J46" s="7" t="s">
        <v>88</v>
      </c>
    </row>
    <row r="47">
      <c r="A47" s="8">
        <v>1.06455229391484E14</v>
      </c>
      <c r="B47" s="34" t="s">
        <v>251</v>
      </c>
      <c r="C47" s="9" t="s">
        <v>38</v>
      </c>
      <c r="D47" s="6" t="s">
        <v>34</v>
      </c>
      <c r="E47" s="6" t="s">
        <v>7</v>
      </c>
      <c r="F47" s="6" t="s">
        <v>241</v>
      </c>
      <c r="G47" s="8">
        <v>2020.0</v>
      </c>
      <c r="H47" s="8">
        <v>0.0</v>
      </c>
      <c r="I47" s="10" t="s">
        <v>253</v>
      </c>
      <c r="J47" s="9"/>
      <c r="M47" s="9"/>
      <c r="N47" s="9"/>
    </row>
    <row r="48">
      <c r="A48" s="36">
        <v>3.17733201572172E14</v>
      </c>
      <c r="B48" s="37" t="s">
        <v>255</v>
      </c>
      <c r="C48" s="37" t="s">
        <v>73</v>
      </c>
      <c r="D48" s="38" t="s">
        <v>34</v>
      </c>
      <c r="E48" s="38" t="s">
        <v>8</v>
      </c>
      <c r="F48" s="38" t="s">
        <v>31</v>
      </c>
      <c r="G48" s="8">
        <v>279293.0</v>
      </c>
      <c r="H48" s="8">
        <v>2678.0</v>
      </c>
      <c r="I48" s="10" t="s">
        <v>256</v>
      </c>
      <c r="J48" s="9"/>
      <c r="M48" s="9"/>
      <c r="N48" s="9"/>
      <c r="O48" s="9"/>
      <c r="P48" s="9"/>
    </row>
    <row r="49">
      <c r="A49" s="8">
        <v>2.97443100274E11</v>
      </c>
      <c r="B49" s="6" t="s">
        <v>257</v>
      </c>
      <c r="C49" s="9" t="s">
        <v>73</v>
      </c>
      <c r="D49" s="6" t="s">
        <v>34</v>
      </c>
      <c r="E49" s="6" t="s">
        <v>8</v>
      </c>
      <c r="F49" s="6" t="s">
        <v>31</v>
      </c>
      <c r="G49" s="8">
        <v>217870.0</v>
      </c>
      <c r="H49" s="8">
        <v>150.0</v>
      </c>
      <c r="I49" s="24" t="str">
        <f>HYPERLINK("https://www.facebook.com/-Mamá-se-metió-otro-PEJELAGARTO-Otro-PEGELAGARTO-dame-la-pala-297443100274/","https://www.facebook.com/-Mamá-se-metió-otro-PEJELAGARTO-Otro-PEGELAGARTO-dame-la-pala-297443100274/")</f>
        <v>https://www.facebook.com/-Mamá-se-metió-otro-PEJELAGARTO-Otro-PEGELAGARTO-dame-la-pala-297443100274/</v>
      </c>
      <c r="J49" s="9"/>
      <c r="M49" s="9"/>
      <c r="N49" s="9"/>
      <c r="O49" s="9"/>
      <c r="P49" s="9"/>
    </row>
    <row r="50">
      <c r="A50" s="8">
        <v>4.04957526212509E14</v>
      </c>
      <c r="B50" s="9" t="s">
        <v>258</v>
      </c>
      <c r="C50" s="9" t="s">
        <v>73</v>
      </c>
      <c r="D50" s="6" t="s">
        <v>34</v>
      </c>
      <c r="E50" s="6" t="s">
        <v>8</v>
      </c>
      <c r="F50" s="6" t="s">
        <v>31</v>
      </c>
      <c r="G50" s="8">
        <v>140849.0</v>
      </c>
      <c r="H50" s="8">
        <v>19711.0</v>
      </c>
      <c r="I50" s="10" t="s">
        <v>259</v>
      </c>
      <c r="J50" s="9"/>
      <c r="M50" s="9"/>
    </row>
    <row r="51">
      <c r="A51" s="8">
        <v>1.51830011507676E14</v>
      </c>
      <c r="B51" s="9" t="s">
        <v>260</v>
      </c>
      <c r="C51" s="9" t="s">
        <v>196</v>
      </c>
      <c r="D51" s="6" t="s">
        <v>34</v>
      </c>
      <c r="E51" s="6" t="s">
        <v>8</v>
      </c>
      <c r="F51" s="6" t="s">
        <v>31</v>
      </c>
      <c r="G51" s="8">
        <v>82685.0</v>
      </c>
      <c r="H51" s="8">
        <v>2344.0</v>
      </c>
      <c r="I51" s="10" t="s">
        <v>261</v>
      </c>
      <c r="J51" s="9"/>
      <c r="M51" s="9"/>
      <c r="N51" s="9"/>
      <c r="O51" s="9"/>
      <c r="P51" s="9"/>
    </row>
    <row r="52">
      <c r="A52" s="8">
        <v>4.07019479486523E14</v>
      </c>
      <c r="B52" s="15" t="s">
        <v>262</v>
      </c>
      <c r="C52" s="9" t="s">
        <v>38</v>
      </c>
      <c r="D52" s="6" t="s">
        <v>34</v>
      </c>
      <c r="E52" s="6" t="s">
        <v>263</v>
      </c>
      <c r="F52" s="6" t="s">
        <v>31</v>
      </c>
      <c r="G52" s="8">
        <v>76055.0</v>
      </c>
      <c r="H52" s="8">
        <v>8625.0</v>
      </c>
      <c r="I52" s="10" t="s">
        <v>264</v>
      </c>
      <c r="J52" s="9"/>
      <c r="M52" s="9"/>
      <c r="N52" s="9"/>
      <c r="O52" s="9"/>
      <c r="P52" s="9"/>
    </row>
    <row r="53">
      <c r="A53" s="5" t="s">
        <v>265</v>
      </c>
      <c r="B53" s="3" t="s">
        <v>266</v>
      </c>
      <c r="C53" s="3" t="s">
        <v>38</v>
      </c>
      <c r="D53" s="3" t="s">
        <v>34</v>
      </c>
      <c r="E53" s="3" t="s">
        <v>8</v>
      </c>
      <c r="F53" s="33" t="s">
        <v>31</v>
      </c>
      <c r="G53" s="3">
        <v>72873.0</v>
      </c>
      <c r="H53" s="3">
        <v>30369.0</v>
      </c>
      <c r="I53" s="7" t="s">
        <v>267</v>
      </c>
      <c r="J53" s="7" t="s">
        <v>268</v>
      </c>
    </row>
    <row r="54">
      <c r="A54" s="8">
        <v>4.20624081332356E14</v>
      </c>
      <c r="B54" s="9" t="s">
        <v>269</v>
      </c>
      <c r="C54" s="9" t="s">
        <v>73</v>
      </c>
      <c r="D54" s="6" t="s">
        <v>34</v>
      </c>
      <c r="E54" s="6" t="s">
        <v>8</v>
      </c>
      <c r="F54" s="6" t="s">
        <v>31</v>
      </c>
      <c r="G54" s="8">
        <v>26314.0</v>
      </c>
      <c r="H54" s="8">
        <v>13.0</v>
      </c>
      <c r="I54" s="10" t="s">
        <v>270</v>
      </c>
      <c r="J54" s="10" t="s">
        <v>271</v>
      </c>
      <c r="M54" s="9"/>
      <c r="N54" s="9"/>
      <c r="O54" s="9"/>
      <c r="P54" s="9"/>
    </row>
    <row r="55">
      <c r="A55" s="8" t="s">
        <v>272</v>
      </c>
      <c r="B55" s="9" t="s">
        <v>273</v>
      </c>
      <c r="C55" s="9" t="s">
        <v>96</v>
      </c>
      <c r="D55" s="6" t="s">
        <v>34</v>
      </c>
      <c r="E55" s="6" t="s">
        <v>8</v>
      </c>
      <c r="F55" s="6" t="s">
        <v>31</v>
      </c>
      <c r="G55" s="8">
        <v>8731.0</v>
      </c>
      <c r="H55" s="8">
        <v>2971.0</v>
      </c>
      <c r="I55" s="24" t="str">
        <f>HYPERLINK("https://www.facebook.com/Anti-Amlo-Sátira-Política-sin-Censura-1125748130844658/","https://www.facebook.com/Anti-Amlo-Sátira-Política-sin-Censura-1125748130844658/")</f>
        <v>https://www.facebook.com/Anti-Amlo-Sátira-Política-sin-Censura-1125748130844658/</v>
      </c>
      <c r="J55" s="9"/>
      <c r="M55" s="9"/>
      <c r="N55" s="9"/>
      <c r="O55" s="9"/>
      <c r="P55" s="9"/>
      <c r="Q55" s="9"/>
      <c r="R55" s="9"/>
      <c r="S55" s="9"/>
      <c r="T55" s="9"/>
      <c r="U55" s="9"/>
      <c r="V55" s="9"/>
    </row>
    <row r="56">
      <c r="A56" s="8">
        <v>3.09492019136329E14</v>
      </c>
      <c r="B56" s="9" t="s">
        <v>274</v>
      </c>
      <c r="C56" s="9" t="s">
        <v>73</v>
      </c>
      <c r="D56" s="6" t="s">
        <v>34</v>
      </c>
      <c r="E56" s="6" t="s">
        <v>8</v>
      </c>
      <c r="F56" s="6" t="s">
        <v>31</v>
      </c>
      <c r="G56" s="8">
        <v>7107.0</v>
      </c>
      <c r="H56" s="8">
        <v>49.0</v>
      </c>
      <c r="I56" s="10" t="s">
        <v>275</v>
      </c>
      <c r="J56" s="10" t="s">
        <v>276</v>
      </c>
      <c r="M56" s="9"/>
      <c r="N56" s="9"/>
    </row>
    <row r="57">
      <c r="A57" s="8">
        <v>1.46045432168397E14</v>
      </c>
      <c r="B57" s="9" t="s">
        <v>277</v>
      </c>
      <c r="C57" s="9" t="s">
        <v>278</v>
      </c>
      <c r="D57" s="6" t="s">
        <v>34</v>
      </c>
      <c r="E57" s="6" t="s">
        <v>8</v>
      </c>
      <c r="F57" s="6" t="s">
        <v>31</v>
      </c>
      <c r="G57" s="8">
        <v>4881.0</v>
      </c>
      <c r="H57" s="8">
        <v>98.0</v>
      </c>
      <c r="I57" s="10" t="s">
        <v>279</v>
      </c>
      <c r="J57" s="9"/>
      <c r="M57" s="9"/>
      <c r="N57" s="9"/>
      <c r="O57" s="9"/>
      <c r="P57" s="9"/>
    </row>
    <row r="58">
      <c r="A58" s="8">
        <v>2.11213172333272E14</v>
      </c>
      <c r="B58" s="9" t="s">
        <v>280</v>
      </c>
      <c r="C58" s="9" t="s">
        <v>85</v>
      </c>
      <c r="D58" s="6" t="s">
        <v>34</v>
      </c>
      <c r="E58" s="6" t="s">
        <v>8</v>
      </c>
      <c r="F58" s="6" t="s">
        <v>31</v>
      </c>
      <c r="G58" s="8">
        <v>3934.0</v>
      </c>
      <c r="H58" s="8">
        <v>43.0</v>
      </c>
      <c r="I58" s="10" t="s">
        <v>281</v>
      </c>
      <c r="J58" s="9"/>
      <c r="M58" s="9"/>
      <c r="N58" s="9"/>
      <c r="O58" s="9"/>
      <c r="P58" s="9"/>
      <c r="Q58" s="9"/>
      <c r="R58" s="9"/>
      <c r="S58" s="9"/>
      <c r="T58" s="9"/>
      <c r="U58" s="9"/>
      <c r="V58" s="9"/>
    </row>
    <row r="59">
      <c r="A59" s="8">
        <v>3.87029404665606E14</v>
      </c>
      <c r="B59" s="9" t="s">
        <v>282</v>
      </c>
      <c r="C59" s="9" t="s">
        <v>73</v>
      </c>
      <c r="D59" s="6" t="s">
        <v>34</v>
      </c>
      <c r="E59" s="6" t="s">
        <v>8</v>
      </c>
      <c r="F59" s="6" t="s">
        <v>31</v>
      </c>
      <c r="G59" s="8">
        <v>3918.0</v>
      </c>
      <c r="H59" s="8">
        <v>52.0</v>
      </c>
      <c r="I59" s="10" t="s">
        <v>283</v>
      </c>
      <c r="J59" s="9"/>
      <c r="M59" s="9"/>
      <c r="N59" s="9"/>
      <c r="O59" s="9"/>
      <c r="P59" s="9"/>
      <c r="Q59" s="9"/>
      <c r="R59" s="9"/>
      <c r="S59" s="9"/>
      <c r="T59" s="9"/>
      <c r="U59" s="9"/>
      <c r="V59" s="9"/>
    </row>
    <row r="60">
      <c r="A60" s="8" t="s">
        <v>284</v>
      </c>
      <c r="B60" s="15" t="s">
        <v>285</v>
      </c>
      <c r="C60" s="9" t="s">
        <v>38</v>
      </c>
      <c r="D60" s="6" t="s">
        <v>34</v>
      </c>
      <c r="E60" s="6" t="s">
        <v>8</v>
      </c>
      <c r="F60" s="6" t="s">
        <v>31</v>
      </c>
      <c r="G60" s="8">
        <v>3723.0</v>
      </c>
      <c r="H60" s="8">
        <v>8.0</v>
      </c>
      <c r="I60" s="10" t="s">
        <v>286</v>
      </c>
      <c r="J60" s="9"/>
      <c r="M60" s="9"/>
      <c r="N60" s="9"/>
      <c r="O60" s="9"/>
    </row>
    <row r="61">
      <c r="A61" s="8">
        <v>3.12083008830048E14</v>
      </c>
      <c r="B61" s="9" t="s">
        <v>287</v>
      </c>
      <c r="C61" s="9" t="s">
        <v>73</v>
      </c>
      <c r="D61" s="6" t="s">
        <v>34</v>
      </c>
      <c r="E61" s="6" t="s">
        <v>8</v>
      </c>
      <c r="F61" s="39" t="s">
        <v>31</v>
      </c>
      <c r="G61" s="8">
        <v>2776.0</v>
      </c>
      <c r="H61" s="8">
        <v>8.0</v>
      </c>
      <c r="I61" s="10" t="s">
        <v>288</v>
      </c>
      <c r="J61" s="9"/>
      <c r="M61" s="9"/>
      <c r="N61" s="9"/>
    </row>
    <row r="62">
      <c r="A62" s="8">
        <v>1.04322819705562E14</v>
      </c>
      <c r="B62" s="9" t="s">
        <v>289</v>
      </c>
      <c r="C62" s="9" t="s">
        <v>38</v>
      </c>
      <c r="D62" s="6" t="s">
        <v>34</v>
      </c>
      <c r="E62" s="6" t="s">
        <v>8</v>
      </c>
      <c r="F62" s="6" t="s">
        <v>31</v>
      </c>
      <c r="G62" s="8">
        <v>1945.0</v>
      </c>
      <c r="H62" s="8">
        <v>1.0</v>
      </c>
      <c r="I62" s="10" t="s">
        <v>290</v>
      </c>
      <c r="J62" s="10" t="s">
        <v>291</v>
      </c>
      <c r="M62" s="9"/>
      <c r="N62" s="9"/>
      <c r="O62" s="9"/>
      <c r="P62" s="9"/>
      <c r="Q62" s="9"/>
      <c r="R62" s="9"/>
      <c r="S62" s="9"/>
      <c r="T62" s="9"/>
    </row>
    <row r="63">
      <c r="A63" s="8">
        <v>1.67159460122965E14</v>
      </c>
      <c r="B63" s="9" t="s">
        <v>292</v>
      </c>
      <c r="C63" s="9" t="s">
        <v>235</v>
      </c>
      <c r="D63" s="6" t="s">
        <v>34</v>
      </c>
      <c r="E63" s="6" t="s">
        <v>8</v>
      </c>
      <c r="F63" s="6" t="s">
        <v>31</v>
      </c>
      <c r="G63" s="8">
        <v>1824.0</v>
      </c>
      <c r="H63" s="8">
        <v>5.0</v>
      </c>
      <c r="I63" s="10" t="s">
        <v>293</v>
      </c>
      <c r="J63" s="9"/>
      <c r="M63" s="9"/>
    </row>
    <row r="64">
      <c r="A64" s="8">
        <v>3.70782266309545E14</v>
      </c>
      <c r="B64" s="9" t="s">
        <v>294</v>
      </c>
      <c r="C64" s="9" t="s">
        <v>73</v>
      </c>
      <c r="D64" s="6" t="s">
        <v>34</v>
      </c>
      <c r="E64" s="6" t="s">
        <v>8</v>
      </c>
      <c r="F64" s="6" t="s">
        <v>31</v>
      </c>
      <c r="G64" s="8">
        <v>1702.0</v>
      </c>
      <c r="H64" s="8">
        <v>70.0</v>
      </c>
      <c r="I64" s="10" t="s">
        <v>295</v>
      </c>
      <c r="J64" s="9"/>
      <c r="M64" s="9"/>
      <c r="N64" s="9"/>
    </row>
    <row r="65">
      <c r="A65" s="8">
        <v>1.38121966311469E14</v>
      </c>
      <c r="B65" s="9" t="s">
        <v>296</v>
      </c>
      <c r="C65" s="9" t="s">
        <v>38</v>
      </c>
      <c r="D65" s="6" t="s">
        <v>34</v>
      </c>
      <c r="E65" s="6" t="s">
        <v>8</v>
      </c>
      <c r="F65" s="6" t="s">
        <v>31</v>
      </c>
      <c r="G65" s="8">
        <v>1607.0</v>
      </c>
      <c r="H65" s="8">
        <v>7.0</v>
      </c>
      <c r="I65" s="10" t="s">
        <v>297</v>
      </c>
      <c r="J65" s="9"/>
      <c r="M65" s="9"/>
      <c r="N65" s="9"/>
    </row>
    <row r="66">
      <c r="A66" s="5" t="s">
        <v>298</v>
      </c>
      <c r="B66" s="3" t="s">
        <v>299</v>
      </c>
      <c r="C66" s="3" t="s">
        <v>300</v>
      </c>
      <c r="D66" s="3" t="s">
        <v>34</v>
      </c>
      <c r="E66" s="3" t="s">
        <v>8</v>
      </c>
      <c r="F66" s="33" t="s">
        <v>31</v>
      </c>
      <c r="G66" s="3">
        <v>1231.0</v>
      </c>
      <c r="H66" s="3">
        <v>2.0</v>
      </c>
      <c r="I66" s="7" t="s">
        <v>301</v>
      </c>
    </row>
    <row r="67">
      <c r="A67" s="8">
        <v>2.14783811918573E14</v>
      </c>
      <c r="B67" s="9" t="s">
        <v>302</v>
      </c>
      <c r="C67" s="9" t="s">
        <v>73</v>
      </c>
      <c r="D67" s="3" t="s">
        <v>34</v>
      </c>
      <c r="E67" s="3" t="s">
        <v>8</v>
      </c>
      <c r="F67" s="3" t="s">
        <v>31</v>
      </c>
      <c r="G67" s="8">
        <v>1195.0</v>
      </c>
      <c r="H67" s="8">
        <v>0.0</v>
      </c>
      <c r="I67" s="12" t="str">
        <f>HYPERLINK("https://www.facebook.com/NoALopezObrador/","https://www.facebook.com/NoALopezObrador/")</f>
        <v>https://www.facebook.com/NoALopezObrador/</v>
      </c>
      <c r="J67" s="9"/>
      <c r="K67" s="9"/>
      <c r="L67" s="10"/>
      <c r="M67" s="9"/>
      <c r="N67" s="9"/>
      <c r="O67" s="9"/>
      <c r="P67" s="9"/>
      <c r="Q67" s="9"/>
      <c r="R67" s="9"/>
    </row>
    <row r="68">
      <c r="A68" s="8">
        <v>1.13111878818391E14</v>
      </c>
      <c r="B68" s="9" t="s">
        <v>303</v>
      </c>
      <c r="C68" s="9" t="s">
        <v>38</v>
      </c>
      <c r="D68" s="6" t="s">
        <v>34</v>
      </c>
      <c r="E68" s="6" t="s">
        <v>8</v>
      </c>
      <c r="F68" s="6" t="s">
        <v>31</v>
      </c>
      <c r="G68" s="8">
        <v>1177.0</v>
      </c>
      <c r="H68" s="8">
        <v>2.0</v>
      </c>
      <c r="I68" s="10" t="s">
        <v>304</v>
      </c>
      <c r="J68" s="9"/>
      <c r="M68" s="9"/>
      <c r="N68" s="9"/>
    </row>
    <row r="69">
      <c r="A69" s="40">
        <v>3.64430433763743E14</v>
      </c>
      <c r="B69" s="3" t="s">
        <v>305</v>
      </c>
      <c r="C69" s="3" t="s">
        <v>73</v>
      </c>
      <c r="D69" s="3" t="s">
        <v>34</v>
      </c>
      <c r="E69" s="3" t="s">
        <v>8</v>
      </c>
      <c r="F69" s="3" t="s">
        <v>31</v>
      </c>
      <c r="G69" s="3">
        <v>1130.0</v>
      </c>
      <c r="H69" s="3">
        <v>0.0</v>
      </c>
      <c r="I69" s="7" t="s">
        <v>306</v>
      </c>
    </row>
    <row r="70">
      <c r="A70" s="8">
        <v>3.49956271743215E14</v>
      </c>
      <c r="B70" s="9" t="s">
        <v>307</v>
      </c>
      <c r="C70" s="9" t="s">
        <v>73</v>
      </c>
      <c r="D70" s="6" t="s">
        <v>34</v>
      </c>
      <c r="E70" s="6" t="s">
        <v>8</v>
      </c>
      <c r="F70" s="6" t="s">
        <v>31</v>
      </c>
      <c r="G70" s="8">
        <v>1121.0</v>
      </c>
      <c r="H70" s="8">
        <v>1.0</v>
      </c>
      <c r="I70" s="10" t="s">
        <v>308</v>
      </c>
      <c r="J70" s="9"/>
      <c r="M70" s="9"/>
      <c r="N70" s="9"/>
    </row>
    <row r="71">
      <c r="A71" s="8">
        <v>1.75882222537283E14</v>
      </c>
      <c r="B71" s="9" t="s">
        <v>310</v>
      </c>
      <c r="C71" s="9" t="s">
        <v>73</v>
      </c>
      <c r="D71" s="6" t="s">
        <v>34</v>
      </c>
      <c r="E71" s="6" t="s">
        <v>8</v>
      </c>
      <c r="F71" s="6" t="s">
        <v>31</v>
      </c>
      <c r="G71" s="8">
        <v>462.0</v>
      </c>
      <c r="H71" s="8">
        <v>0.0</v>
      </c>
      <c r="I71" s="10" t="s">
        <v>311</v>
      </c>
      <c r="J71" s="10" t="s">
        <v>313</v>
      </c>
      <c r="M71" s="9"/>
      <c r="N71" s="9"/>
    </row>
    <row r="72">
      <c r="A72" s="8">
        <v>2.40553372722035E14</v>
      </c>
      <c r="B72" s="9" t="s">
        <v>315</v>
      </c>
      <c r="C72" s="9" t="s">
        <v>73</v>
      </c>
      <c r="D72" s="6" t="s">
        <v>34</v>
      </c>
      <c r="E72" s="6" t="s">
        <v>8</v>
      </c>
      <c r="F72" s="6" t="s">
        <v>31</v>
      </c>
      <c r="G72" s="8">
        <v>122.0</v>
      </c>
      <c r="H72" s="8">
        <v>0.0</v>
      </c>
      <c r="I72" s="10" t="s">
        <v>317</v>
      </c>
      <c r="J72" s="9"/>
    </row>
    <row r="73">
      <c r="A73" s="8">
        <v>2.64783617266728E14</v>
      </c>
      <c r="B73" s="9" t="s">
        <v>318</v>
      </c>
      <c r="C73" s="9" t="s">
        <v>319</v>
      </c>
      <c r="D73" s="3" t="s">
        <v>34</v>
      </c>
      <c r="E73" s="3" t="s">
        <v>8</v>
      </c>
      <c r="F73" s="33" t="s">
        <v>31</v>
      </c>
      <c r="G73" s="8">
        <v>117.0</v>
      </c>
      <c r="H73" s="8">
        <v>3.0</v>
      </c>
      <c r="I73" s="10" t="s">
        <v>321</v>
      </c>
      <c r="J73" s="9"/>
      <c r="K73" s="9"/>
      <c r="O73" s="9"/>
      <c r="P73" s="9"/>
    </row>
    <row r="74">
      <c r="A74" s="8">
        <v>3.35258686543082E14</v>
      </c>
      <c r="B74" s="9" t="s">
        <v>323</v>
      </c>
      <c r="C74" s="9" t="s">
        <v>73</v>
      </c>
      <c r="D74" s="3" t="s">
        <v>34</v>
      </c>
      <c r="E74" s="3" t="s">
        <v>8</v>
      </c>
      <c r="F74" s="3" t="s">
        <v>31</v>
      </c>
      <c r="G74" s="41">
        <v>84.0</v>
      </c>
      <c r="H74" s="8">
        <v>0.0</v>
      </c>
      <c r="I74" s="10" t="s">
        <v>325</v>
      </c>
      <c r="J74" s="9"/>
    </row>
    <row r="75">
      <c r="A75" s="8">
        <v>8.60512047402438E14</v>
      </c>
      <c r="B75" s="9" t="s">
        <v>327</v>
      </c>
      <c r="C75" s="9" t="s">
        <v>328</v>
      </c>
      <c r="D75" s="6" t="s">
        <v>34</v>
      </c>
      <c r="E75" s="6" t="s">
        <v>8</v>
      </c>
      <c r="F75" s="6" t="s">
        <v>31</v>
      </c>
      <c r="G75" s="8">
        <v>53.0</v>
      </c>
      <c r="H75" s="8">
        <v>0.0</v>
      </c>
      <c r="I75" s="10" t="s">
        <v>330</v>
      </c>
      <c r="J75" s="9"/>
    </row>
    <row r="76">
      <c r="A76" s="32"/>
      <c r="G76">
        <f>SUM(G2:G74)</f>
        <v>3982489</v>
      </c>
    </row>
    <row r="77">
      <c r="A77" s="32"/>
      <c r="G77">
        <f t="shared" ref="G77:H77" si="1">SUM(G2:G74)</f>
        <v>3982489</v>
      </c>
      <c r="H77">
        <f t="shared" si="1"/>
        <v>300618</v>
      </c>
    </row>
    <row r="78">
      <c r="A78" s="32"/>
      <c r="G78">
        <f>SUM(G3:G70)</f>
        <v>3977358</v>
      </c>
    </row>
    <row r="79">
      <c r="A79" s="32"/>
      <c r="G79">
        <f t="shared" ref="G79:H79" si="2">SUM(G4:G75)</f>
        <v>1904476</v>
      </c>
      <c r="H79">
        <f t="shared" si="2"/>
        <v>157877</v>
      </c>
    </row>
    <row r="80">
      <c r="A80" s="32"/>
      <c r="H80">
        <f>SUM(H3:H70)</f>
        <v>300605</v>
      </c>
    </row>
    <row r="81">
      <c r="A81" s="32"/>
      <c r="G81">
        <f>sum(G74:G75,G67:G72,G62:G65,G54:G60,G48:G52)</f>
        <v>867782</v>
      </c>
    </row>
    <row r="82">
      <c r="A82" s="32"/>
      <c r="G82">
        <f>sum(G73,G66,G61,G53)</f>
        <v>76997</v>
      </c>
    </row>
    <row r="83">
      <c r="A83" s="32"/>
    </row>
    <row r="84">
      <c r="A84" s="32"/>
    </row>
    <row r="85">
      <c r="A85" s="32"/>
    </row>
    <row r="86">
      <c r="A86" s="32"/>
    </row>
    <row r="87">
      <c r="A87" s="32"/>
    </row>
    <row r="88">
      <c r="A88" s="32"/>
    </row>
    <row r="89">
      <c r="A89" s="32"/>
    </row>
    <row r="90">
      <c r="A90" s="32"/>
    </row>
    <row r="91">
      <c r="A91" s="32"/>
    </row>
    <row r="92">
      <c r="A92" s="32"/>
    </row>
    <row r="93">
      <c r="A93" s="32"/>
    </row>
    <row r="94">
      <c r="A94" s="32"/>
    </row>
    <row r="95">
      <c r="A95" s="32"/>
    </row>
    <row r="96">
      <c r="A96" s="32"/>
    </row>
    <row r="97">
      <c r="A97" s="32"/>
    </row>
    <row r="98">
      <c r="A98" s="32"/>
    </row>
    <row r="99">
      <c r="A99" s="32"/>
    </row>
    <row r="100">
      <c r="A100" s="32"/>
    </row>
    <row r="101">
      <c r="A101" s="32"/>
    </row>
    <row r="102">
      <c r="A102" s="32"/>
    </row>
    <row r="103">
      <c r="A103" s="32"/>
    </row>
    <row r="104">
      <c r="A104" s="32"/>
    </row>
    <row r="105">
      <c r="A105" s="32"/>
    </row>
    <row r="106">
      <c r="A106" s="32"/>
    </row>
    <row r="107">
      <c r="A107" s="32"/>
    </row>
    <row r="108">
      <c r="A108" s="32"/>
    </row>
    <row r="109">
      <c r="A109" s="32"/>
    </row>
    <row r="110">
      <c r="A110" s="32"/>
    </row>
    <row r="111">
      <c r="A111" s="32"/>
    </row>
    <row r="112">
      <c r="A112" s="32"/>
    </row>
    <row r="113">
      <c r="A113" s="32"/>
    </row>
    <row r="114">
      <c r="A114" s="32"/>
    </row>
    <row r="115">
      <c r="A115" s="32"/>
    </row>
    <row r="116">
      <c r="A116" s="32"/>
    </row>
    <row r="117">
      <c r="A117" s="32"/>
    </row>
    <row r="118">
      <c r="A118" s="32"/>
    </row>
    <row r="119">
      <c r="A119" s="32"/>
    </row>
    <row r="120">
      <c r="A120" s="32"/>
    </row>
    <row r="121">
      <c r="A121" s="32"/>
    </row>
    <row r="122">
      <c r="A122" s="32"/>
    </row>
    <row r="123">
      <c r="A123" s="32"/>
    </row>
    <row r="124">
      <c r="A124" s="32"/>
    </row>
    <row r="125">
      <c r="A125" s="32"/>
    </row>
    <row r="126">
      <c r="A126" s="32"/>
    </row>
    <row r="127">
      <c r="A127" s="32"/>
    </row>
    <row r="128">
      <c r="A128" s="32"/>
    </row>
    <row r="129">
      <c r="A129" s="32"/>
    </row>
    <row r="130">
      <c r="A130" s="32"/>
    </row>
    <row r="131">
      <c r="A131" s="32"/>
    </row>
    <row r="132">
      <c r="A132" s="32"/>
    </row>
    <row r="133">
      <c r="A133" s="32"/>
    </row>
    <row r="134">
      <c r="A134" s="32"/>
    </row>
    <row r="135">
      <c r="A135" s="32"/>
    </row>
    <row r="136">
      <c r="A136" s="32"/>
    </row>
    <row r="137">
      <c r="A137" s="32"/>
    </row>
    <row r="138">
      <c r="A138" s="32"/>
    </row>
    <row r="139">
      <c r="A139" s="32"/>
    </row>
    <row r="140">
      <c r="A140" s="32"/>
    </row>
    <row r="141">
      <c r="A141" s="32"/>
    </row>
    <row r="142">
      <c r="A142" s="32"/>
    </row>
    <row r="143">
      <c r="A143" s="32"/>
    </row>
    <row r="144">
      <c r="A144" s="32"/>
    </row>
    <row r="145">
      <c r="A145" s="32"/>
    </row>
    <row r="146">
      <c r="A146" s="32"/>
    </row>
    <row r="147">
      <c r="A147" s="32"/>
    </row>
    <row r="148">
      <c r="A148" s="32"/>
    </row>
    <row r="149">
      <c r="A149" s="32"/>
    </row>
    <row r="150">
      <c r="A150" s="32"/>
    </row>
    <row r="151">
      <c r="A151" s="32"/>
    </row>
    <row r="152">
      <c r="A152" s="32"/>
    </row>
    <row r="153">
      <c r="A153" s="32"/>
    </row>
    <row r="154">
      <c r="A154" s="32"/>
    </row>
    <row r="155">
      <c r="A155" s="32"/>
    </row>
    <row r="156">
      <c r="A156" s="32"/>
    </row>
    <row r="157">
      <c r="A157" s="32"/>
    </row>
    <row r="158">
      <c r="A158" s="32"/>
    </row>
    <row r="159">
      <c r="A159" s="32"/>
    </row>
    <row r="160">
      <c r="A160" s="32"/>
    </row>
    <row r="161">
      <c r="A161" s="32"/>
    </row>
    <row r="162">
      <c r="A162" s="32"/>
    </row>
    <row r="163">
      <c r="A163" s="32"/>
    </row>
    <row r="164">
      <c r="A164" s="32"/>
    </row>
    <row r="165">
      <c r="A165" s="32"/>
    </row>
    <row r="166">
      <c r="A166" s="32"/>
    </row>
    <row r="167">
      <c r="A167" s="32"/>
    </row>
    <row r="168">
      <c r="A168" s="32"/>
    </row>
    <row r="169">
      <c r="A169" s="32"/>
    </row>
    <row r="170">
      <c r="A170" s="32"/>
    </row>
    <row r="171">
      <c r="A171" s="32"/>
    </row>
    <row r="172">
      <c r="A172" s="32"/>
    </row>
    <row r="173">
      <c r="A173" s="32"/>
    </row>
    <row r="174">
      <c r="A174" s="32"/>
    </row>
    <row r="175">
      <c r="A175" s="32"/>
    </row>
    <row r="176">
      <c r="A176" s="32"/>
    </row>
    <row r="177">
      <c r="A177" s="32"/>
    </row>
    <row r="178">
      <c r="A178" s="32"/>
    </row>
    <row r="179">
      <c r="A179" s="32"/>
    </row>
    <row r="180">
      <c r="A180" s="32"/>
    </row>
    <row r="181">
      <c r="A181" s="32"/>
    </row>
    <row r="182">
      <c r="A182" s="32"/>
    </row>
    <row r="183">
      <c r="A183" s="32"/>
    </row>
    <row r="184">
      <c r="A184" s="32"/>
    </row>
    <row r="185">
      <c r="A185" s="32"/>
    </row>
    <row r="186">
      <c r="A186" s="32"/>
    </row>
    <row r="187">
      <c r="A187" s="32"/>
    </row>
    <row r="188">
      <c r="A188" s="32"/>
    </row>
    <row r="189">
      <c r="A189" s="32"/>
    </row>
    <row r="190">
      <c r="A190" s="32"/>
    </row>
    <row r="191">
      <c r="A191" s="32"/>
    </row>
    <row r="192">
      <c r="A192" s="32"/>
    </row>
    <row r="193">
      <c r="A193" s="32"/>
    </row>
    <row r="194">
      <c r="A194" s="32"/>
    </row>
    <row r="195">
      <c r="A195" s="32"/>
    </row>
    <row r="196">
      <c r="A196" s="32"/>
    </row>
    <row r="197">
      <c r="A197" s="32"/>
    </row>
    <row r="198">
      <c r="A198" s="32"/>
    </row>
    <row r="199">
      <c r="A199" s="32"/>
    </row>
    <row r="200">
      <c r="A200" s="32"/>
    </row>
    <row r="201">
      <c r="A201" s="32"/>
    </row>
    <row r="202">
      <c r="A202" s="32"/>
    </row>
    <row r="203">
      <c r="A203" s="32"/>
    </row>
    <row r="204">
      <c r="A204" s="32"/>
    </row>
    <row r="205">
      <c r="A205" s="32"/>
    </row>
    <row r="206">
      <c r="A206" s="32"/>
    </row>
    <row r="207">
      <c r="A207" s="32"/>
    </row>
    <row r="208">
      <c r="A208" s="32"/>
    </row>
    <row r="209">
      <c r="A209" s="32"/>
    </row>
    <row r="210">
      <c r="A210" s="32"/>
    </row>
    <row r="211">
      <c r="A211" s="32"/>
    </row>
    <row r="212">
      <c r="A212" s="32"/>
    </row>
    <row r="213">
      <c r="A213" s="32"/>
    </row>
    <row r="214">
      <c r="A214" s="32"/>
    </row>
    <row r="215">
      <c r="A215" s="32"/>
    </row>
    <row r="216">
      <c r="A216" s="32"/>
    </row>
    <row r="217">
      <c r="A217" s="32"/>
    </row>
    <row r="218">
      <c r="A218" s="32"/>
    </row>
    <row r="219">
      <c r="A219" s="32"/>
    </row>
    <row r="220">
      <c r="A220" s="32"/>
    </row>
    <row r="221">
      <c r="A221" s="32"/>
    </row>
    <row r="222">
      <c r="A222" s="32"/>
    </row>
    <row r="223">
      <c r="A223" s="32"/>
    </row>
    <row r="224">
      <c r="A224" s="32"/>
    </row>
    <row r="225">
      <c r="A225" s="32"/>
    </row>
    <row r="226">
      <c r="A226" s="32"/>
    </row>
    <row r="227">
      <c r="A227" s="32"/>
    </row>
    <row r="228">
      <c r="A228" s="32"/>
    </row>
    <row r="229">
      <c r="A229" s="32"/>
    </row>
    <row r="230">
      <c r="A230" s="32"/>
    </row>
    <row r="231">
      <c r="A231" s="32"/>
    </row>
    <row r="232">
      <c r="A232" s="32"/>
    </row>
    <row r="233">
      <c r="A233" s="32"/>
    </row>
    <row r="234">
      <c r="A234" s="32"/>
    </row>
    <row r="235">
      <c r="A235" s="32"/>
    </row>
    <row r="236">
      <c r="A236" s="32"/>
    </row>
    <row r="237">
      <c r="A237" s="32"/>
    </row>
    <row r="238">
      <c r="A238" s="32"/>
    </row>
    <row r="239">
      <c r="A239" s="32"/>
    </row>
    <row r="240">
      <c r="A240" s="32"/>
    </row>
    <row r="241">
      <c r="A241" s="32"/>
    </row>
    <row r="242">
      <c r="A242" s="32"/>
    </row>
    <row r="243">
      <c r="A243" s="32"/>
    </row>
    <row r="244">
      <c r="A244" s="32"/>
    </row>
    <row r="245">
      <c r="A245" s="32"/>
    </row>
    <row r="246">
      <c r="A246" s="32"/>
    </row>
    <row r="247">
      <c r="A247" s="32"/>
    </row>
    <row r="248">
      <c r="A248" s="32"/>
    </row>
    <row r="249">
      <c r="A249" s="32"/>
    </row>
    <row r="250">
      <c r="A250" s="32"/>
    </row>
    <row r="251">
      <c r="A251" s="32"/>
    </row>
    <row r="252">
      <c r="A252" s="32"/>
    </row>
    <row r="253">
      <c r="A253" s="32"/>
    </row>
    <row r="254">
      <c r="A254" s="32"/>
    </row>
    <row r="255">
      <c r="A255" s="32"/>
    </row>
    <row r="256">
      <c r="A256" s="32"/>
    </row>
    <row r="257">
      <c r="A257" s="32"/>
    </row>
    <row r="258">
      <c r="A258" s="32"/>
    </row>
    <row r="259">
      <c r="A259" s="32"/>
    </row>
    <row r="260">
      <c r="A260" s="32"/>
    </row>
    <row r="261">
      <c r="A261" s="32"/>
    </row>
    <row r="262">
      <c r="A262" s="32"/>
    </row>
    <row r="263">
      <c r="A263" s="32"/>
    </row>
    <row r="264">
      <c r="A264" s="32"/>
    </row>
    <row r="265">
      <c r="A265" s="32"/>
    </row>
    <row r="266">
      <c r="A266" s="32"/>
    </row>
    <row r="267">
      <c r="A267" s="32"/>
    </row>
    <row r="268">
      <c r="A268" s="32"/>
    </row>
    <row r="269">
      <c r="A269" s="32"/>
    </row>
    <row r="270">
      <c r="A270" s="32"/>
    </row>
    <row r="271">
      <c r="A271" s="32"/>
    </row>
    <row r="272">
      <c r="A272" s="32"/>
    </row>
    <row r="273">
      <c r="A273" s="32"/>
    </row>
    <row r="274">
      <c r="A274" s="32"/>
    </row>
    <row r="275">
      <c r="A275" s="32"/>
    </row>
    <row r="276">
      <c r="A276" s="32"/>
    </row>
    <row r="277">
      <c r="A277" s="32"/>
    </row>
    <row r="278">
      <c r="A278" s="32"/>
    </row>
    <row r="279">
      <c r="A279" s="32"/>
    </row>
    <row r="280">
      <c r="A280" s="32"/>
    </row>
    <row r="281">
      <c r="A281" s="32"/>
    </row>
    <row r="282">
      <c r="A282" s="32"/>
    </row>
    <row r="283">
      <c r="A283" s="32"/>
    </row>
    <row r="284">
      <c r="A284" s="32"/>
    </row>
    <row r="285">
      <c r="A285" s="32"/>
    </row>
    <row r="286">
      <c r="A286" s="32"/>
    </row>
    <row r="287">
      <c r="A287" s="32"/>
    </row>
    <row r="288">
      <c r="A288" s="32"/>
    </row>
    <row r="289">
      <c r="A289" s="32"/>
    </row>
    <row r="290">
      <c r="A290" s="32"/>
    </row>
    <row r="291">
      <c r="A291" s="32"/>
    </row>
    <row r="292">
      <c r="A292" s="32"/>
    </row>
    <row r="293">
      <c r="A293" s="32"/>
    </row>
    <row r="294">
      <c r="A294" s="32"/>
    </row>
    <row r="295">
      <c r="A295" s="32"/>
    </row>
    <row r="296">
      <c r="A296" s="32"/>
    </row>
    <row r="297">
      <c r="A297" s="32"/>
    </row>
    <row r="298">
      <c r="A298" s="32"/>
    </row>
    <row r="299">
      <c r="A299" s="32"/>
    </row>
    <row r="300">
      <c r="A300" s="32"/>
    </row>
    <row r="301">
      <c r="A301" s="32"/>
    </row>
    <row r="302">
      <c r="A302" s="32"/>
    </row>
    <row r="303">
      <c r="A303" s="32"/>
    </row>
    <row r="304">
      <c r="A304" s="32"/>
    </row>
    <row r="305">
      <c r="A305" s="32"/>
    </row>
    <row r="306">
      <c r="A306" s="32"/>
    </row>
    <row r="307">
      <c r="A307" s="32"/>
    </row>
    <row r="308">
      <c r="A308" s="32"/>
    </row>
    <row r="309">
      <c r="A309" s="32"/>
    </row>
    <row r="310">
      <c r="A310" s="32"/>
    </row>
    <row r="311">
      <c r="A311" s="32"/>
    </row>
    <row r="312">
      <c r="A312" s="32"/>
    </row>
    <row r="313">
      <c r="A313" s="32"/>
    </row>
    <row r="314">
      <c r="A314" s="32"/>
    </row>
    <row r="315">
      <c r="A315" s="32"/>
    </row>
    <row r="316">
      <c r="A316" s="32"/>
    </row>
    <row r="317">
      <c r="A317" s="32"/>
    </row>
    <row r="318">
      <c r="A318" s="32"/>
    </row>
    <row r="319">
      <c r="A319" s="32"/>
    </row>
    <row r="320">
      <c r="A320" s="32"/>
    </row>
    <row r="321">
      <c r="A321" s="32"/>
    </row>
    <row r="322">
      <c r="A322" s="32"/>
    </row>
    <row r="323">
      <c r="A323" s="32"/>
    </row>
    <row r="324">
      <c r="A324" s="32"/>
    </row>
    <row r="325">
      <c r="A325" s="32"/>
    </row>
    <row r="326">
      <c r="A326" s="32"/>
    </row>
    <row r="327">
      <c r="A327" s="32"/>
    </row>
    <row r="328">
      <c r="A328" s="32"/>
    </row>
    <row r="329">
      <c r="A329" s="32"/>
    </row>
    <row r="330">
      <c r="A330" s="32"/>
    </row>
    <row r="331">
      <c r="A331" s="32"/>
    </row>
    <row r="332">
      <c r="A332" s="32"/>
    </row>
    <row r="333">
      <c r="A333" s="32"/>
    </row>
    <row r="334">
      <c r="A334" s="32"/>
    </row>
    <row r="335">
      <c r="A335" s="32"/>
    </row>
    <row r="336">
      <c r="A336" s="32"/>
    </row>
    <row r="337">
      <c r="A337" s="32"/>
    </row>
    <row r="338">
      <c r="A338" s="32"/>
    </row>
    <row r="339">
      <c r="A339" s="32"/>
    </row>
    <row r="340">
      <c r="A340" s="32"/>
    </row>
    <row r="341">
      <c r="A341" s="32"/>
    </row>
    <row r="342">
      <c r="A342" s="32"/>
    </row>
    <row r="343">
      <c r="A343" s="32"/>
    </row>
    <row r="344">
      <c r="A344" s="32"/>
    </row>
    <row r="345">
      <c r="A345" s="32"/>
    </row>
    <row r="346">
      <c r="A346" s="32"/>
    </row>
    <row r="347">
      <c r="A347" s="32"/>
    </row>
    <row r="348">
      <c r="A348" s="32"/>
    </row>
    <row r="349">
      <c r="A349" s="32"/>
    </row>
    <row r="350">
      <c r="A350" s="32"/>
    </row>
    <row r="351">
      <c r="A351" s="32"/>
    </row>
    <row r="352">
      <c r="A352" s="32"/>
    </row>
    <row r="353">
      <c r="A353" s="32"/>
    </row>
    <row r="354">
      <c r="A354" s="32"/>
    </row>
    <row r="355">
      <c r="A355" s="32"/>
    </row>
    <row r="356">
      <c r="A356" s="32"/>
    </row>
    <row r="357">
      <c r="A357" s="32"/>
    </row>
    <row r="358">
      <c r="A358" s="32"/>
    </row>
    <row r="359">
      <c r="A359" s="32"/>
    </row>
    <row r="360">
      <c r="A360" s="32"/>
    </row>
    <row r="361">
      <c r="A361" s="32"/>
    </row>
    <row r="362">
      <c r="A362" s="32"/>
    </row>
    <row r="363">
      <c r="A363" s="32"/>
    </row>
    <row r="364">
      <c r="A364" s="32"/>
    </row>
    <row r="365">
      <c r="A365" s="32"/>
    </row>
    <row r="366">
      <c r="A366" s="32"/>
    </row>
    <row r="367">
      <c r="A367" s="32"/>
    </row>
    <row r="368">
      <c r="A368" s="32"/>
    </row>
    <row r="369">
      <c r="A369" s="32"/>
    </row>
    <row r="370">
      <c r="A370" s="32"/>
    </row>
    <row r="371">
      <c r="A371" s="32"/>
    </row>
    <row r="372">
      <c r="A372" s="32"/>
    </row>
    <row r="373">
      <c r="A373" s="32"/>
    </row>
    <row r="374">
      <c r="A374" s="32"/>
    </row>
    <row r="375">
      <c r="A375" s="32"/>
    </row>
    <row r="376">
      <c r="A376" s="32"/>
    </row>
    <row r="377">
      <c r="A377" s="32"/>
    </row>
    <row r="378">
      <c r="A378" s="32"/>
    </row>
    <row r="379">
      <c r="A379" s="32"/>
    </row>
    <row r="380">
      <c r="A380" s="32"/>
    </row>
    <row r="381">
      <c r="A381" s="32"/>
    </row>
    <row r="382">
      <c r="A382" s="32"/>
    </row>
    <row r="383">
      <c r="A383" s="32"/>
    </row>
    <row r="384">
      <c r="A384" s="32"/>
    </row>
    <row r="385">
      <c r="A385" s="32"/>
    </row>
    <row r="386">
      <c r="A386" s="32"/>
    </row>
    <row r="387">
      <c r="A387" s="32"/>
    </row>
    <row r="388">
      <c r="A388" s="32"/>
    </row>
    <row r="389">
      <c r="A389" s="32"/>
    </row>
    <row r="390">
      <c r="A390" s="32"/>
    </row>
    <row r="391">
      <c r="A391" s="32"/>
    </row>
    <row r="392">
      <c r="A392" s="32"/>
    </row>
    <row r="393">
      <c r="A393" s="32"/>
    </row>
    <row r="394">
      <c r="A394" s="32"/>
    </row>
    <row r="395">
      <c r="A395" s="32"/>
    </row>
    <row r="396">
      <c r="A396" s="32"/>
    </row>
    <row r="397">
      <c r="A397" s="32"/>
    </row>
    <row r="398">
      <c r="A398" s="32"/>
    </row>
    <row r="399">
      <c r="A399" s="32"/>
    </row>
    <row r="400">
      <c r="A400" s="32"/>
    </row>
    <row r="401">
      <c r="A401" s="32"/>
    </row>
    <row r="402">
      <c r="A402" s="32"/>
    </row>
    <row r="403">
      <c r="A403" s="32"/>
    </row>
    <row r="404">
      <c r="A404" s="32"/>
    </row>
    <row r="405">
      <c r="A405" s="32"/>
    </row>
    <row r="406">
      <c r="A406" s="32"/>
    </row>
    <row r="407">
      <c r="A407" s="32"/>
    </row>
    <row r="408">
      <c r="A408" s="32"/>
    </row>
    <row r="409">
      <c r="A409" s="32"/>
    </row>
    <row r="410">
      <c r="A410" s="32"/>
    </row>
    <row r="411">
      <c r="A411" s="32"/>
    </row>
    <row r="412">
      <c r="A412" s="32"/>
    </row>
    <row r="413">
      <c r="A413" s="32"/>
    </row>
    <row r="414">
      <c r="A414" s="32"/>
    </row>
    <row r="415">
      <c r="A415" s="32"/>
    </row>
    <row r="416">
      <c r="A416" s="32"/>
    </row>
    <row r="417">
      <c r="A417" s="32"/>
    </row>
    <row r="418">
      <c r="A418" s="32"/>
    </row>
    <row r="419">
      <c r="A419" s="32"/>
    </row>
    <row r="420">
      <c r="A420" s="32"/>
    </row>
    <row r="421">
      <c r="A421" s="32"/>
    </row>
    <row r="422">
      <c r="A422" s="32"/>
    </row>
    <row r="423">
      <c r="A423" s="32"/>
    </row>
    <row r="424">
      <c r="A424" s="32"/>
    </row>
    <row r="425">
      <c r="A425" s="32"/>
    </row>
    <row r="426">
      <c r="A426" s="32"/>
    </row>
    <row r="427">
      <c r="A427" s="32"/>
    </row>
    <row r="428">
      <c r="A428" s="32"/>
    </row>
    <row r="429">
      <c r="A429" s="32"/>
    </row>
    <row r="430">
      <c r="A430" s="32"/>
    </row>
    <row r="431">
      <c r="A431" s="32"/>
    </row>
    <row r="432">
      <c r="A432" s="32"/>
    </row>
    <row r="433">
      <c r="A433" s="32"/>
    </row>
    <row r="434">
      <c r="A434" s="32"/>
    </row>
    <row r="435">
      <c r="A435" s="32"/>
    </row>
    <row r="436">
      <c r="A436" s="32"/>
    </row>
    <row r="437">
      <c r="A437" s="32"/>
    </row>
    <row r="438">
      <c r="A438" s="32"/>
    </row>
    <row r="439">
      <c r="A439" s="32"/>
    </row>
    <row r="440">
      <c r="A440" s="32"/>
    </row>
    <row r="441">
      <c r="A441" s="32"/>
    </row>
    <row r="442">
      <c r="A442" s="32"/>
    </row>
    <row r="443">
      <c r="A443" s="32"/>
    </row>
    <row r="444">
      <c r="A444" s="32"/>
    </row>
    <row r="445">
      <c r="A445" s="32"/>
    </row>
    <row r="446">
      <c r="A446" s="32"/>
    </row>
    <row r="447">
      <c r="A447" s="32"/>
    </row>
    <row r="448">
      <c r="A448" s="32"/>
    </row>
    <row r="449">
      <c r="A449" s="32"/>
    </row>
    <row r="450">
      <c r="A450" s="32"/>
    </row>
    <row r="451">
      <c r="A451" s="32"/>
    </row>
    <row r="452">
      <c r="A452" s="32"/>
    </row>
    <row r="453">
      <c r="A453" s="32"/>
    </row>
    <row r="454">
      <c r="A454" s="32"/>
    </row>
    <row r="455">
      <c r="A455" s="32"/>
    </row>
    <row r="456">
      <c r="A456" s="32"/>
    </row>
    <row r="457">
      <c r="A457" s="32"/>
    </row>
    <row r="458">
      <c r="A458" s="32"/>
    </row>
    <row r="459">
      <c r="A459" s="32"/>
    </row>
    <row r="460">
      <c r="A460" s="32"/>
    </row>
    <row r="461">
      <c r="A461" s="32"/>
    </row>
    <row r="462">
      <c r="A462" s="32"/>
    </row>
    <row r="463">
      <c r="A463" s="32"/>
    </row>
    <row r="464">
      <c r="A464" s="32"/>
    </row>
    <row r="465">
      <c r="A465" s="32"/>
    </row>
    <row r="466">
      <c r="A466" s="32"/>
    </row>
    <row r="467">
      <c r="A467" s="32"/>
    </row>
    <row r="468">
      <c r="A468" s="32"/>
    </row>
    <row r="469">
      <c r="A469" s="32"/>
    </row>
    <row r="470">
      <c r="A470" s="32"/>
    </row>
    <row r="471">
      <c r="A471" s="32"/>
    </row>
    <row r="472">
      <c r="A472" s="32"/>
    </row>
    <row r="473">
      <c r="A473" s="32"/>
    </row>
    <row r="474">
      <c r="A474" s="32"/>
    </row>
    <row r="475">
      <c r="A475" s="32"/>
    </row>
    <row r="476">
      <c r="A476" s="32"/>
    </row>
    <row r="477">
      <c r="A477" s="32"/>
    </row>
    <row r="478">
      <c r="A478" s="32"/>
    </row>
    <row r="479">
      <c r="A479" s="32"/>
    </row>
    <row r="480">
      <c r="A480" s="32"/>
    </row>
    <row r="481">
      <c r="A481" s="32"/>
    </row>
    <row r="482">
      <c r="A482" s="32"/>
    </row>
    <row r="483">
      <c r="A483" s="32"/>
    </row>
    <row r="484">
      <c r="A484" s="32"/>
    </row>
    <row r="485">
      <c r="A485" s="32"/>
    </row>
    <row r="486">
      <c r="A486" s="32"/>
    </row>
    <row r="487">
      <c r="A487" s="32"/>
    </row>
    <row r="488">
      <c r="A488" s="32"/>
    </row>
    <row r="489">
      <c r="A489" s="32"/>
    </row>
    <row r="490">
      <c r="A490" s="32"/>
    </row>
    <row r="491">
      <c r="A491" s="32"/>
    </row>
    <row r="492">
      <c r="A492" s="32"/>
    </row>
    <row r="493">
      <c r="A493" s="32"/>
    </row>
    <row r="494">
      <c r="A494" s="32"/>
    </row>
    <row r="495">
      <c r="A495" s="32"/>
    </row>
    <row r="496">
      <c r="A496" s="32"/>
    </row>
    <row r="497">
      <c r="A497" s="32"/>
    </row>
    <row r="498">
      <c r="A498" s="32"/>
    </row>
    <row r="499">
      <c r="A499" s="32"/>
    </row>
    <row r="500">
      <c r="A500" s="32"/>
    </row>
    <row r="501">
      <c r="A501" s="32"/>
    </row>
    <row r="502">
      <c r="A502" s="32"/>
    </row>
    <row r="503">
      <c r="A503" s="32"/>
    </row>
    <row r="504">
      <c r="A504" s="32"/>
    </row>
    <row r="505">
      <c r="A505" s="32"/>
    </row>
    <row r="506">
      <c r="A506" s="32"/>
    </row>
    <row r="507">
      <c r="A507" s="32"/>
    </row>
    <row r="508">
      <c r="A508" s="32"/>
    </row>
    <row r="509">
      <c r="A509" s="32"/>
    </row>
    <row r="510">
      <c r="A510" s="32"/>
    </row>
    <row r="511">
      <c r="A511" s="32"/>
    </row>
    <row r="512">
      <c r="A512" s="32"/>
    </row>
    <row r="513">
      <c r="A513" s="32"/>
    </row>
    <row r="514">
      <c r="A514" s="32"/>
    </row>
    <row r="515">
      <c r="A515" s="32"/>
    </row>
    <row r="516">
      <c r="A516" s="32"/>
    </row>
    <row r="517">
      <c r="A517" s="32"/>
    </row>
    <row r="518">
      <c r="A518" s="32"/>
    </row>
    <row r="519">
      <c r="A519" s="32"/>
    </row>
    <row r="520">
      <c r="A520" s="32"/>
    </row>
    <row r="521">
      <c r="A521" s="32"/>
    </row>
    <row r="522">
      <c r="A522" s="32"/>
    </row>
    <row r="523">
      <c r="A523" s="32"/>
    </row>
    <row r="524">
      <c r="A524" s="32"/>
    </row>
    <row r="525">
      <c r="A525" s="32"/>
    </row>
    <row r="526">
      <c r="A526" s="32"/>
    </row>
    <row r="527">
      <c r="A527" s="32"/>
    </row>
    <row r="528">
      <c r="A528" s="32"/>
    </row>
    <row r="529">
      <c r="A529" s="32"/>
    </row>
    <row r="530">
      <c r="A530" s="32"/>
    </row>
    <row r="531">
      <c r="A531" s="32"/>
    </row>
    <row r="532">
      <c r="A532" s="32"/>
    </row>
    <row r="533">
      <c r="A533" s="32"/>
    </row>
    <row r="534">
      <c r="A534" s="32"/>
    </row>
    <row r="535">
      <c r="A535" s="32"/>
    </row>
    <row r="536">
      <c r="A536" s="32"/>
    </row>
    <row r="537">
      <c r="A537" s="32"/>
    </row>
    <row r="538">
      <c r="A538" s="32"/>
    </row>
    <row r="539">
      <c r="A539" s="32"/>
    </row>
    <row r="540">
      <c r="A540" s="32"/>
    </row>
    <row r="541">
      <c r="A541" s="32"/>
    </row>
    <row r="542">
      <c r="A542" s="32"/>
    </row>
    <row r="543">
      <c r="A543" s="32"/>
    </row>
    <row r="544">
      <c r="A544" s="32"/>
    </row>
    <row r="545">
      <c r="A545" s="32"/>
    </row>
    <row r="546">
      <c r="A546" s="32"/>
    </row>
    <row r="547">
      <c r="A547" s="32"/>
    </row>
    <row r="548">
      <c r="A548" s="32"/>
    </row>
    <row r="549">
      <c r="A549" s="32"/>
    </row>
    <row r="550">
      <c r="A550" s="32"/>
    </row>
    <row r="551">
      <c r="A551" s="32"/>
    </row>
    <row r="552">
      <c r="A552" s="32"/>
    </row>
    <row r="553">
      <c r="A553" s="32"/>
    </row>
    <row r="554">
      <c r="A554" s="32"/>
    </row>
    <row r="555">
      <c r="A555" s="32"/>
    </row>
    <row r="556">
      <c r="A556" s="32"/>
    </row>
    <row r="557">
      <c r="A557" s="32"/>
    </row>
    <row r="558">
      <c r="A558" s="32"/>
    </row>
    <row r="559">
      <c r="A559" s="32"/>
    </row>
    <row r="560">
      <c r="A560" s="32"/>
    </row>
    <row r="561">
      <c r="A561" s="32"/>
    </row>
    <row r="562">
      <c r="A562" s="32"/>
    </row>
    <row r="563">
      <c r="A563" s="32"/>
    </row>
    <row r="564">
      <c r="A564" s="32"/>
    </row>
    <row r="565">
      <c r="A565" s="32"/>
    </row>
    <row r="566">
      <c r="A566" s="32"/>
    </row>
    <row r="567">
      <c r="A567" s="32"/>
    </row>
    <row r="568">
      <c r="A568" s="32"/>
    </row>
    <row r="569">
      <c r="A569" s="32"/>
    </row>
    <row r="570">
      <c r="A570" s="32"/>
    </row>
    <row r="571">
      <c r="A571" s="32"/>
    </row>
    <row r="572">
      <c r="A572" s="32"/>
    </row>
    <row r="573">
      <c r="A573" s="32"/>
    </row>
    <row r="574">
      <c r="A574" s="32"/>
    </row>
    <row r="575">
      <c r="A575" s="32"/>
    </row>
    <row r="576">
      <c r="A576" s="32"/>
    </row>
    <row r="577">
      <c r="A577" s="32"/>
    </row>
    <row r="578">
      <c r="A578" s="32"/>
    </row>
    <row r="579">
      <c r="A579" s="32"/>
    </row>
    <row r="580">
      <c r="A580" s="32"/>
    </row>
    <row r="581">
      <c r="A581" s="32"/>
    </row>
    <row r="582">
      <c r="A582" s="32"/>
    </row>
    <row r="583">
      <c r="A583" s="32"/>
    </row>
    <row r="584">
      <c r="A584" s="32"/>
    </row>
    <row r="585">
      <c r="A585" s="32"/>
    </row>
    <row r="586">
      <c r="A586" s="32"/>
    </row>
    <row r="587">
      <c r="A587" s="32"/>
    </row>
    <row r="588">
      <c r="A588" s="32"/>
    </row>
    <row r="589">
      <c r="A589" s="32"/>
    </row>
    <row r="590">
      <c r="A590" s="32"/>
    </row>
    <row r="591">
      <c r="A591" s="32"/>
    </row>
    <row r="592">
      <c r="A592" s="32"/>
    </row>
    <row r="593">
      <c r="A593" s="32"/>
    </row>
    <row r="594">
      <c r="A594" s="32"/>
    </row>
    <row r="595">
      <c r="A595" s="32"/>
    </row>
    <row r="596">
      <c r="A596" s="32"/>
    </row>
    <row r="597">
      <c r="A597" s="32"/>
    </row>
    <row r="598">
      <c r="A598" s="32"/>
    </row>
    <row r="599">
      <c r="A599" s="32"/>
    </row>
    <row r="600">
      <c r="A600" s="32"/>
    </row>
    <row r="601">
      <c r="A601" s="32"/>
    </row>
    <row r="602">
      <c r="A602" s="32"/>
    </row>
    <row r="603">
      <c r="A603" s="32"/>
    </row>
    <row r="604">
      <c r="A604" s="32"/>
    </row>
    <row r="605">
      <c r="A605" s="32"/>
    </row>
    <row r="606">
      <c r="A606" s="32"/>
    </row>
    <row r="607">
      <c r="A607" s="32"/>
    </row>
    <row r="608">
      <c r="A608" s="32"/>
    </row>
    <row r="609">
      <c r="A609" s="32"/>
    </row>
    <row r="610">
      <c r="A610" s="32"/>
    </row>
    <row r="611">
      <c r="A611" s="32"/>
    </row>
    <row r="612">
      <c r="A612" s="32"/>
    </row>
    <row r="613">
      <c r="A613" s="32"/>
    </row>
    <row r="614">
      <c r="A614" s="32"/>
    </row>
    <row r="615">
      <c r="A615" s="32"/>
    </row>
    <row r="616">
      <c r="A616" s="32"/>
    </row>
    <row r="617">
      <c r="A617" s="32"/>
    </row>
    <row r="618">
      <c r="A618" s="32"/>
    </row>
    <row r="619">
      <c r="A619" s="32"/>
    </row>
    <row r="620">
      <c r="A620" s="32"/>
    </row>
    <row r="621">
      <c r="A621" s="32"/>
    </row>
    <row r="622">
      <c r="A622" s="32"/>
    </row>
    <row r="623">
      <c r="A623" s="32"/>
    </row>
    <row r="624">
      <c r="A624" s="32"/>
    </row>
    <row r="625">
      <c r="A625" s="32"/>
    </row>
    <row r="626">
      <c r="A626" s="32"/>
    </row>
    <row r="627">
      <c r="A627" s="32"/>
    </row>
    <row r="628">
      <c r="A628" s="32"/>
    </row>
    <row r="629">
      <c r="A629" s="32"/>
    </row>
    <row r="630">
      <c r="A630" s="32"/>
    </row>
    <row r="631">
      <c r="A631" s="32"/>
    </row>
    <row r="632">
      <c r="A632" s="32"/>
    </row>
    <row r="633">
      <c r="A633" s="32"/>
    </row>
    <row r="634">
      <c r="A634" s="32"/>
    </row>
    <row r="635">
      <c r="A635" s="32"/>
    </row>
    <row r="636">
      <c r="A636" s="32"/>
    </row>
    <row r="637">
      <c r="A637" s="32"/>
    </row>
    <row r="638">
      <c r="A638" s="32"/>
    </row>
    <row r="639">
      <c r="A639" s="32"/>
    </row>
    <row r="640">
      <c r="A640" s="32"/>
    </row>
    <row r="641">
      <c r="A641" s="32"/>
    </row>
    <row r="642">
      <c r="A642" s="32"/>
    </row>
    <row r="643">
      <c r="A643" s="32"/>
    </row>
    <row r="644">
      <c r="A644" s="32"/>
    </row>
    <row r="645">
      <c r="A645" s="32"/>
    </row>
    <row r="646">
      <c r="A646" s="32"/>
    </row>
    <row r="647">
      <c r="A647" s="32"/>
    </row>
    <row r="648">
      <c r="A648" s="32"/>
    </row>
    <row r="649">
      <c r="A649" s="32"/>
    </row>
    <row r="650">
      <c r="A650" s="32"/>
    </row>
    <row r="651">
      <c r="A651" s="32"/>
    </row>
    <row r="652">
      <c r="A652" s="32"/>
    </row>
    <row r="653">
      <c r="A653" s="32"/>
    </row>
    <row r="654">
      <c r="A654" s="32"/>
    </row>
    <row r="655">
      <c r="A655" s="32"/>
    </row>
    <row r="656">
      <c r="A656" s="32"/>
    </row>
    <row r="657">
      <c r="A657" s="32"/>
    </row>
    <row r="658">
      <c r="A658" s="32"/>
    </row>
    <row r="659">
      <c r="A659" s="32"/>
    </row>
    <row r="660">
      <c r="A660" s="32"/>
    </row>
    <row r="661">
      <c r="A661" s="32"/>
    </row>
    <row r="662">
      <c r="A662" s="32"/>
    </row>
    <row r="663">
      <c r="A663" s="32"/>
    </row>
    <row r="664">
      <c r="A664" s="32"/>
    </row>
    <row r="665">
      <c r="A665" s="32"/>
    </row>
    <row r="666">
      <c r="A666" s="32"/>
    </row>
    <row r="667">
      <c r="A667" s="32"/>
    </row>
    <row r="668">
      <c r="A668" s="32"/>
    </row>
    <row r="669">
      <c r="A669" s="32"/>
    </row>
    <row r="670">
      <c r="A670" s="32"/>
    </row>
    <row r="671">
      <c r="A671" s="32"/>
    </row>
    <row r="672">
      <c r="A672" s="32"/>
    </row>
    <row r="673">
      <c r="A673" s="32"/>
    </row>
    <row r="674">
      <c r="A674" s="32"/>
    </row>
    <row r="675">
      <c r="A675" s="32"/>
    </row>
    <row r="676">
      <c r="A676" s="32"/>
    </row>
    <row r="677">
      <c r="A677" s="32"/>
    </row>
    <row r="678">
      <c r="A678" s="32"/>
    </row>
    <row r="679">
      <c r="A679" s="32"/>
    </row>
    <row r="680">
      <c r="A680" s="32"/>
    </row>
    <row r="681">
      <c r="A681" s="32"/>
    </row>
    <row r="682">
      <c r="A682" s="32"/>
    </row>
    <row r="683">
      <c r="A683" s="32"/>
    </row>
    <row r="684">
      <c r="A684" s="32"/>
    </row>
    <row r="685">
      <c r="A685" s="32"/>
    </row>
    <row r="686">
      <c r="A686" s="32"/>
    </row>
    <row r="687">
      <c r="A687" s="32"/>
    </row>
    <row r="688">
      <c r="A688" s="32"/>
    </row>
    <row r="689">
      <c r="A689" s="32"/>
    </row>
    <row r="690">
      <c r="A690" s="32"/>
    </row>
    <row r="691">
      <c r="A691" s="32"/>
    </row>
    <row r="692">
      <c r="A692" s="32"/>
    </row>
    <row r="693">
      <c r="A693" s="32"/>
    </row>
    <row r="694">
      <c r="A694" s="32"/>
    </row>
    <row r="695">
      <c r="A695" s="32"/>
    </row>
    <row r="696">
      <c r="A696" s="32"/>
    </row>
    <row r="697">
      <c r="A697" s="32"/>
    </row>
    <row r="698">
      <c r="A698" s="32"/>
    </row>
    <row r="699">
      <c r="A699" s="32"/>
    </row>
    <row r="700">
      <c r="A700" s="32"/>
    </row>
    <row r="701">
      <c r="A701" s="32"/>
    </row>
    <row r="702">
      <c r="A702" s="32"/>
    </row>
    <row r="703">
      <c r="A703" s="32"/>
    </row>
    <row r="704">
      <c r="A704" s="32"/>
    </row>
    <row r="705">
      <c r="A705" s="32"/>
    </row>
    <row r="706">
      <c r="A706" s="32"/>
    </row>
    <row r="707">
      <c r="A707" s="32"/>
    </row>
    <row r="708">
      <c r="A708" s="32"/>
    </row>
    <row r="709">
      <c r="A709" s="32"/>
    </row>
    <row r="710">
      <c r="A710" s="32"/>
    </row>
    <row r="711">
      <c r="A711" s="32"/>
    </row>
    <row r="712">
      <c r="A712" s="32"/>
    </row>
    <row r="713">
      <c r="A713" s="32"/>
    </row>
    <row r="714">
      <c r="A714" s="32"/>
    </row>
    <row r="715">
      <c r="A715" s="32"/>
    </row>
    <row r="716">
      <c r="A716" s="32"/>
    </row>
    <row r="717">
      <c r="A717" s="32"/>
    </row>
    <row r="718">
      <c r="A718" s="32"/>
    </row>
    <row r="719">
      <c r="A719" s="32"/>
    </row>
    <row r="720">
      <c r="A720" s="32"/>
    </row>
    <row r="721">
      <c r="A721" s="32"/>
    </row>
    <row r="722">
      <c r="A722" s="32"/>
    </row>
    <row r="723">
      <c r="A723" s="32"/>
    </row>
    <row r="724">
      <c r="A724" s="32"/>
    </row>
    <row r="725">
      <c r="A725" s="32"/>
    </row>
    <row r="726">
      <c r="A726" s="32"/>
    </row>
    <row r="727">
      <c r="A727" s="32"/>
    </row>
    <row r="728">
      <c r="A728" s="32"/>
    </row>
    <row r="729">
      <c r="A729" s="32"/>
    </row>
    <row r="730">
      <c r="A730" s="32"/>
    </row>
    <row r="731">
      <c r="A731" s="32"/>
    </row>
    <row r="732">
      <c r="A732" s="32"/>
    </row>
    <row r="733">
      <c r="A733" s="32"/>
    </row>
    <row r="734">
      <c r="A734" s="32"/>
    </row>
    <row r="735">
      <c r="A735" s="32"/>
    </row>
    <row r="736">
      <c r="A736" s="32"/>
    </row>
    <row r="737">
      <c r="A737" s="32"/>
    </row>
    <row r="738">
      <c r="A738" s="32"/>
    </row>
    <row r="739">
      <c r="A739" s="32"/>
    </row>
    <row r="740">
      <c r="A740" s="32"/>
    </row>
    <row r="741">
      <c r="A741" s="32"/>
    </row>
    <row r="742">
      <c r="A742" s="32"/>
    </row>
    <row r="743">
      <c r="A743" s="32"/>
    </row>
    <row r="744">
      <c r="A744" s="32"/>
    </row>
    <row r="745">
      <c r="A745" s="32"/>
    </row>
    <row r="746">
      <c r="A746" s="32"/>
    </row>
    <row r="747">
      <c r="A747" s="32"/>
    </row>
    <row r="748">
      <c r="A748" s="32"/>
    </row>
    <row r="749">
      <c r="A749" s="32"/>
    </row>
    <row r="750">
      <c r="A750" s="32"/>
    </row>
    <row r="751">
      <c r="A751" s="32"/>
    </row>
    <row r="752">
      <c r="A752" s="32"/>
    </row>
    <row r="753">
      <c r="A753" s="32"/>
    </row>
    <row r="754">
      <c r="A754" s="32"/>
    </row>
    <row r="755">
      <c r="A755" s="32"/>
    </row>
    <row r="756">
      <c r="A756" s="32"/>
    </row>
    <row r="757">
      <c r="A757" s="32"/>
    </row>
    <row r="758">
      <c r="A758" s="32"/>
    </row>
    <row r="759">
      <c r="A759" s="32"/>
    </row>
    <row r="760">
      <c r="A760" s="32"/>
    </row>
    <row r="761">
      <c r="A761" s="32"/>
    </row>
    <row r="762">
      <c r="A762" s="32"/>
    </row>
    <row r="763">
      <c r="A763" s="32"/>
    </row>
    <row r="764">
      <c r="A764" s="32"/>
    </row>
    <row r="765">
      <c r="A765" s="32"/>
    </row>
    <row r="766">
      <c r="A766" s="32"/>
    </row>
    <row r="767">
      <c r="A767" s="32"/>
    </row>
    <row r="768">
      <c r="A768" s="32"/>
    </row>
    <row r="769">
      <c r="A769" s="32"/>
    </row>
    <row r="770">
      <c r="A770" s="32"/>
    </row>
    <row r="771">
      <c r="A771" s="32"/>
    </row>
    <row r="772">
      <c r="A772" s="32"/>
    </row>
    <row r="773">
      <c r="A773" s="32"/>
    </row>
    <row r="774">
      <c r="A774" s="32"/>
    </row>
    <row r="775">
      <c r="A775" s="32"/>
    </row>
    <row r="776">
      <c r="A776" s="32"/>
    </row>
    <row r="777">
      <c r="A777" s="32"/>
    </row>
    <row r="778">
      <c r="A778" s="32"/>
    </row>
    <row r="779">
      <c r="A779" s="32"/>
    </row>
    <row r="780">
      <c r="A780" s="32"/>
    </row>
    <row r="781">
      <c r="A781" s="32"/>
    </row>
    <row r="782">
      <c r="A782" s="32"/>
    </row>
    <row r="783">
      <c r="A783" s="32"/>
    </row>
    <row r="784">
      <c r="A784" s="32"/>
    </row>
    <row r="785">
      <c r="A785" s="32"/>
    </row>
    <row r="786">
      <c r="A786" s="32"/>
    </row>
    <row r="787">
      <c r="A787" s="32"/>
    </row>
    <row r="788">
      <c r="A788" s="32"/>
    </row>
    <row r="789">
      <c r="A789" s="32"/>
    </row>
    <row r="790">
      <c r="A790" s="32"/>
    </row>
    <row r="791">
      <c r="A791" s="32"/>
    </row>
    <row r="792">
      <c r="A792" s="32"/>
    </row>
    <row r="793">
      <c r="A793" s="32"/>
    </row>
    <row r="794">
      <c r="A794" s="32"/>
    </row>
    <row r="795">
      <c r="A795" s="32"/>
    </row>
    <row r="796">
      <c r="A796" s="32"/>
    </row>
    <row r="797">
      <c r="A797" s="32"/>
    </row>
    <row r="798">
      <c r="A798" s="32"/>
    </row>
    <row r="799">
      <c r="A799" s="32"/>
    </row>
    <row r="800">
      <c r="A800" s="32"/>
    </row>
    <row r="801">
      <c r="A801" s="32"/>
    </row>
    <row r="802">
      <c r="A802" s="32"/>
    </row>
    <row r="803">
      <c r="A803" s="32"/>
    </row>
    <row r="804">
      <c r="A804" s="32"/>
    </row>
    <row r="805">
      <c r="A805" s="32"/>
    </row>
    <row r="806">
      <c r="A806" s="32"/>
    </row>
    <row r="807">
      <c r="A807" s="32"/>
    </row>
    <row r="808">
      <c r="A808" s="32"/>
    </row>
    <row r="809">
      <c r="A809" s="32"/>
    </row>
    <row r="810">
      <c r="A810" s="32"/>
    </row>
    <row r="811">
      <c r="A811" s="32"/>
    </row>
    <row r="812">
      <c r="A812" s="32"/>
    </row>
    <row r="813">
      <c r="A813" s="32"/>
    </row>
    <row r="814">
      <c r="A814" s="32"/>
    </row>
    <row r="815">
      <c r="A815" s="32"/>
    </row>
    <row r="816">
      <c r="A816" s="32"/>
    </row>
    <row r="817">
      <c r="A817" s="32"/>
    </row>
    <row r="818">
      <c r="A818" s="32"/>
    </row>
    <row r="819">
      <c r="A819" s="32"/>
    </row>
    <row r="820">
      <c r="A820" s="32"/>
    </row>
    <row r="821">
      <c r="A821" s="32"/>
    </row>
    <row r="822">
      <c r="A822" s="32"/>
    </row>
    <row r="823">
      <c r="A823" s="32"/>
    </row>
    <row r="824">
      <c r="A824" s="32"/>
    </row>
    <row r="825">
      <c r="A825" s="32"/>
    </row>
    <row r="826">
      <c r="A826" s="32"/>
    </row>
    <row r="827">
      <c r="A827" s="32"/>
    </row>
    <row r="828">
      <c r="A828" s="32"/>
    </row>
    <row r="829">
      <c r="A829" s="32"/>
    </row>
    <row r="830">
      <c r="A830" s="32"/>
    </row>
    <row r="831">
      <c r="A831" s="32"/>
    </row>
    <row r="832">
      <c r="A832" s="32"/>
    </row>
    <row r="833">
      <c r="A833" s="32"/>
    </row>
    <row r="834">
      <c r="A834" s="32"/>
    </row>
    <row r="835">
      <c r="A835" s="32"/>
    </row>
    <row r="836">
      <c r="A836" s="32"/>
    </row>
    <row r="837">
      <c r="A837" s="32"/>
    </row>
    <row r="838">
      <c r="A838" s="32"/>
    </row>
    <row r="839">
      <c r="A839" s="32"/>
    </row>
    <row r="840">
      <c r="A840" s="32"/>
    </row>
    <row r="841">
      <c r="A841" s="32"/>
    </row>
    <row r="842">
      <c r="A842" s="32"/>
    </row>
    <row r="843">
      <c r="A843" s="32"/>
    </row>
    <row r="844">
      <c r="A844" s="32"/>
    </row>
    <row r="845">
      <c r="A845" s="32"/>
    </row>
    <row r="846">
      <c r="A846" s="32"/>
    </row>
    <row r="847">
      <c r="A847" s="32"/>
    </row>
    <row r="848">
      <c r="A848" s="32"/>
    </row>
    <row r="849">
      <c r="A849" s="32"/>
    </row>
    <row r="850">
      <c r="A850" s="32"/>
    </row>
    <row r="851">
      <c r="A851" s="32"/>
    </row>
    <row r="852">
      <c r="A852" s="32"/>
    </row>
    <row r="853">
      <c r="A853" s="32"/>
    </row>
    <row r="854">
      <c r="A854" s="32"/>
    </row>
    <row r="855">
      <c r="A855" s="32"/>
    </row>
    <row r="856">
      <c r="A856" s="32"/>
    </row>
    <row r="857">
      <c r="A857" s="32"/>
    </row>
    <row r="858">
      <c r="A858" s="32"/>
    </row>
    <row r="859">
      <c r="A859" s="32"/>
    </row>
    <row r="860">
      <c r="A860" s="32"/>
    </row>
  </sheetData>
  <autoFilter ref="$A$1:$Z$82"/>
  <hyperlinks>
    <hyperlink r:id="rId1" ref="I2"/>
    <hyperlink r:id="rId2" ref="I3"/>
    <hyperlink r:id="rId3" ref="J3"/>
    <hyperlink r:id="rId4" ref="I4"/>
    <hyperlink r:id="rId5" ref="J4"/>
    <hyperlink r:id="rId6" ref="I5"/>
    <hyperlink r:id="rId7" ref="I6"/>
    <hyperlink r:id="rId8" ref="I7"/>
    <hyperlink r:id="rId9" ref="I8"/>
    <hyperlink r:id="rId10" ref="J8"/>
    <hyperlink r:id="rId11" ref="I10"/>
    <hyperlink r:id="rId12" ref="I11"/>
    <hyperlink r:id="rId13" ref="I12"/>
    <hyperlink r:id="rId14" ref="I13"/>
    <hyperlink r:id="rId15" ref="J13"/>
    <hyperlink r:id="rId16" ref="I14"/>
    <hyperlink r:id="rId17" ref="J14"/>
    <hyperlink r:id="rId18" ref="I15"/>
    <hyperlink r:id="rId19" ref="I16"/>
    <hyperlink r:id="rId20" ref="I17"/>
    <hyperlink r:id="rId21" ref="I18"/>
    <hyperlink r:id="rId22" ref="I19"/>
    <hyperlink r:id="rId23" ref="I20"/>
    <hyperlink r:id="rId24" ref="I21"/>
    <hyperlink r:id="rId25" ref="I22"/>
    <hyperlink r:id="rId26" ref="I23"/>
    <hyperlink r:id="rId27" ref="I25"/>
    <hyperlink r:id="rId28" ref="I26"/>
    <hyperlink r:id="rId29" ref="I27"/>
    <hyperlink r:id="rId30" ref="J27"/>
    <hyperlink r:id="rId31" ref="I28"/>
    <hyperlink r:id="rId32" ref="I29"/>
    <hyperlink r:id="rId33" ref="I30"/>
    <hyperlink r:id="rId34" ref="I31"/>
    <hyperlink r:id="rId35" ref="J31"/>
    <hyperlink r:id="rId36" ref="I32"/>
    <hyperlink r:id="rId37" ref="J32"/>
    <hyperlink r:id="rId38" ref="I33"/>
    <hyperlink r:id="rId39" ref="I34"/>
    <hyperlink r:id="rId40" ref="J34"/>
    <hyperlink r:id="rId41" ref="I35"/>
    <hyperlink r:id="rId42" ref="I37"/>
    <hyperlink r:id="rId43" ref="I39"/>
    <hyperlink r:id="rId44" ref="J42"/>
    <hyperlink r:id="rId45" ref="I43"/>
    <hyperlink r:id="rId46" ref="I44"/>
    <hyperlink r:id="rId47" ref="J45"/>
    <hyperlink r:id="rId48" ref="I46"/>
    <hyperlink r:id="rId49" ref="J46"/>
    <hyperlink r:id="rId50" ref="I47"/>
    <hyperlink r:id="rId51" ref="I48"/>
    <hyperlink r:id="rId52" ref="I50"/>
    <hyperlink r:id="rId53" ref="I51"/>
    <hyperlink r:id="rId54" ref="I52"/>
    <hyperlink r:id="rId55" ref="I53"/>
    <hyperlink r:id="rId56" ref="J53"/>
    <hyperlink r:id="rId57" ref="I54"/>
    <hyperlink r:id="rId58" ref="J54"/>
    <hyperlink r:id="rId59" ref="I56"/>
    <hyperlink r:id="rId60" ref="J56"/>
    <hyperlink r:id="rId61" ref="I57"/>
    <hyperlink r:id="rId62" ref="I58"/>
    <hyperlink r:id="rId63" ref="I59"/>
    <hyperlink r:id="rId64" ref="I60"/>
    <hyperlink r:id="rId65" ref="I61"/>
    <hyperlink r:id="rId66" ref="I62"/>
    <hyperlink r:id="rId67" ref="J62"/>
    <hyperlink r:id="rId68" ref="I63"/>
    <hyperlink r:id="rId69" ref="I64"/>
    <hyperlink r:id="rId70" ref="I65"/>
    <hyperlink r:id="rId71" ref="I66"/>
    <hyperlink r:id="rId72" ref="I68"/>
    <hyperlink r:id="rId73" ref="I69"/>
    <hyperlink r:id="rId74" ref="I70"/>
    <hyperlink r:id="rId75" ref="I71"/>
    <hyperlink r:id="rId76" ref="J71"/>
    <hyperlink r:id="rId77" ref="I72"/>
    <hyperlink r:id="rId78" ref="I73"/>
    <hyperlink r:id="rId79" ref="I74"/>
    <hyperlink r:id="rId80" ref="I75"/>
  </hyperlinks>
  <drawing r:id="rId8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32.29"/>
    <col customWidth="1" min="2" max="2" width="41.0"/>
    <col customWidth="1" min="7" max="7" width="17.29"/>
    <col customWidth="1" min="8" max="8" width="22.43"/>
    <col customWidth="1" min="10" max="10" width="113.14"/>
  </cols>
  <sheetData>
    <row r="1">
      <c r="A1" s="2" t="s">
        <v>2</v>
      </c>
      <c r="B1" s="2" t="s">
        <v>21</v>
      </c>
      <c r="C1" s="2" t="s">
        <v>11</v>
      </c>
      <c r="D1" s="2" t="s">
        <v>68</v>
      </c>
      <c r="E1" s="75" t="s">
        <v>4</v>
      </c>
      <c r="F1" s="75" t="s">
        <v>387</v>
      </c>
      <c r="G1" s="75" t="s">
        <v>362</v>
      </c>
      <c r="H1" s="77" t="s">
        <v>363</v>
      </c>
      <c r="I1" s="77" t="s">
        <v>364</v>
      </c>
      <c r="J1" s="77" t="s">
        <v>365</v>
      </c>
      <c r="K1" s="77" t="s">
        <v>366</v>
      </c>
      <c r="L1" s="77" t="s">
        <v>367</v>
      </c>
      <c r="M1" s="77" t="s">
        <v>29</v>
      </c>
      <c r="N1" s="77" t="s">
        <v>368</v>
      </c>
      <c r="O1" s="77" t="s">
        <v>369</v>
      </c>
      <c r="P1" s="77" t="s">
        <v>370</v>
      </c>
      <c r="Q1" s="77" t="s">
        <v>371</v>
      </c>
      <c r="R1" s="77" t="s">
        <v>372</v>
      </c>
      <c r="S1" s="77" t="s">
        <v>373</v>
      </c>
      <c r="T1" s="77" t="s">
        <v>374</v>
      </c>
      <c r="U1" s="77" t="s">
        <v>375</v>
      </c>
      <c r="V1" s="77" t="s">
        <v>376</v>
      </c>
    </row>
    <row r="2">
      <c r="A2" s="11">
        <v>8.99821466745222E14</v>
      </c>
      <c r="B2" s="9" t="s">
        <v>114</v>
      </c>
      <c r="C2" s="6" t="s">
        <v>39</v>
      </c>
      <c r="D2" s="3" t="s">
        <v>7</v>
      </c>
      <c r="E2" s="3" t="s">
        <v>24</v>
      </c>
      <c r="F2" s="9" t="s">
        <v>378</v>
      </c>
      <c r="G2" s="9" t="s">
        <v>392</v>
      </c>
      <c r="H2" s="9" t="s">
        <v>393</v>
      </c>
      <c r="I2" s="10" t="s">
        <v>394</v>
      </c>
      <c r="J2" s="9" t="s">
        <v>395</v>
      </c>
      <c r="K2" s="10" t="s">
        <v>396</v>
      </c>
      <c r="L2" s="10" t="s">
        <v>397</v>
      </c>
      <c r="M2" s="10" t="s">
        <v>398</v>
      </c>
      <c r="N2" s="10" t="s">
        <v>389</v>
      </c>
      <c r="O2" s="9" t="s">
        <v>399</v>
      </c>
      <c r="P2" s="8">
        <v>1.488237155E9</v>
      </c>
      <c r="Q2" s="78">
        <v>42794.008738425924</v>
      </c>
      <c r="R2" s="8">
        <v>11414.0</v>
      </c>
      <c r="S2" s="8">
        <v>2950.0</v>
      </c>
      <c r="T2" s="8">
        <v>13890.0</v>
      </c>
      <c r="U2" s="8">
        <v>13620.0</v>
      </c>
      <c r="V2" s="8">
        <v>30460.0</v>
      </c>
      <c r="W2" s="9"/>
      <c r="X2" s="9"/>
      <c r="Y2" s="9"/>
      <c r="Z2" s="9"/>
      <c r="AA2" s="9"/>
      <c r="AB2" s="9"/>
      <c r="AC2" s="9"/>
      <c r="AD2" s="9"/>
      <c r="AE2" s="9"/>
    </row>
    <row r="3">
      <c r="A3" s="11">
        <v>7.9297863789E10</v>
      </c>
      <c r="B3" s="9" t="s">
        <v>43</v>
      </c>
      <c r="C3" s="3" t="s">
        <v>39</v>
      </c>
      <c r="D3" s="13" t="s">
        <v>7</v>
      </c>
      <c r="E3" s="3" t="s">
        <v>40</v>
      </c>
      <c r="F3" s="81" t="s">
        <v>378</v>
      </c>
      <c r="G3" s="9" t="s">
        <v>400</v>
      </c>
      <c r="H3" s="9" t="s">
        <v>401</v>
      </c>
      <c r="I3" s="10" t="s">
        <v>402</v>
      </c>
      <c r="J3" s="9" t="s">
        <v>403</v>
      </c>
      <c r="K3" s="10" t="s">
        <v>404</v>
      </c>
      <c r="L3" s="10" t="s">
        <v>406</v>
      </c>
      <c r="M3" s="10" t="s">
        <v>407</v>
      </c>
      <c r="N3" s="10" t="s">
        <v>389</v>
      </c>
      <c r="O3" s="9" t="s">
        <v>408</v>
      </c>
      <c r="P3" s="8">
        <v>1.49887213E9</v>
      </c>
      <c r="Q3" s="78">
        <v>42917.140393518515</v>
      </c>
      <c r="R3" s="8">
        <v>13173.0</v>
      </c>
      <c r="S3" s="8">
        <v>1942.0</v>
      </c>
      <c r="T3" s="8">
        <v>15300.0</v>
      </c>
      <c r="U3" s="8">
        <v>738.0</v>
      </c>
      <c r="V3" s="8">
        <v>17980.0</v>
      </c>
    </row>
    <row r="4">
      <c r="A4" s="14">
        <v>3.67228516676824E14</v>
      </c>
      <c r="B4" s="15" t="s">
        <v>77</v>
      </c>
      <c r="C4" s="3" t="s">
        <v>39</v>
      </c>
      <c r="D4" s="3" t="s">
        <v>7</v>
      </c>
      <c r="E4" s="3" t="s">
        <v>40</v>
      </c>
      <c r="F4" s="17" t="s">
        <v>378</v>
      </c>
      <c r="G4" s="9" t="s">
        <v>409</v>
      </c>
      <c r="H4" s="9" t="s">
        <v>410</v>
      </c>
      <c r="I4" s="10" t="s">
        <v>411</v>
      </c>
      <c r="J4" s="9" t="s">
        <v>412</v>
      </c>
      <c r="K4" s="10" t="s">
        <v>413</v>
      </c>
      <c r="L4" s="10" t="s">
        <v>414</v>
      </c>
      <c r="M4" s="10" t="s">
        <v>415</v>
      </c>
      <c r="N4" s="10" t="s">
        <v>389</v>
      </c>
      <c r="O4" s="9" t="s">
        <v>416</v>
      </c>
      <c r="P4" s="8">
        <v>1.498070513E9</v>
      </c>
      <c r="Q4" s="78">
        <v>42907.86241898148</v>
      </c>
      <c r="R4" s="8">
        <v>3651.0</v>
      </c>
      <c r="S4" s="8">
        <v>181.0</v>
      </c>
      <c r="T4" s="8">
        <v>3886.0</v>
      </c>
      <c r="U4" s="8">
        <v>102.0</v>
      </c>
      <c r="V4" s="8">
        <v>4169.0</v>
      </c>
      <c r="W4" s="9"/>
      <c r="X4" s="9"/>
      <c r="Y4" s="9"/>
      <c r="Z4" s="9"/>
      <c r="AA4" s="9"/>
      <c r="AB4" s="9"/>
      <c r="AC4" s="9"/>
      <c r="AD4" s="9"/>
      <c r="AE4" s="9"/>
    </row>
    <row r="5">
      <c r="A5" s="11">
        <v>5.95618313904108E14</v>
      </c>
      <c r="B5" s="9" t="s">
        <v>107</v>
      </c>
      <c r="C5" s="6" t="s">
        <v>39</v>
      </c>
      <c r="D5" s="3" t="s">
        <v>7</v>
      </c>
      <c r="E5" s="13" t="s">
        <v>24</v>
      </c>
      <c r="F5" s="81" t="s">
        <v>378</v>
      </c>
      <c r="G5" s="9" t="s">
        <v>417</v>
      </c>
      <c r="H5" s="9" t="s">
        <v>418</v>
      </c>
      <c r="I5" s="10" t="s">
        <v>419</v>
      </c>
      <c r="J5" s="9" t="s">
        <v>420</v>
      </c>
      <c r="K5" s="10" t="s">
        <v>421</v>
      </c>
      <c r="L5" s="10" t="s">
        <v>422</v>
      </c>
      <c r="M5" s="10" t="s">
        <v>423</v>
      </c>
      <c r="N5" s="10" t="s">
        <v>389</v>
      </c>
      <c r="O5" s="9" t="s">
        <v>424</v>
      </c>
      <c r="P5" s="8">
        <v>1.498608938E9</v>
      </c>
      <c r="Q5" s="78">
        <v>42914.094189814816</v>
      </c>
      <c r="R5" s="8">
        <v>1039.0</v>
      </c>
      <c r="S5" s="8">
        <v>73.0</v>
      </c>
      <c r="T5" s="8">
        <v>1105.0</v>
      </c>
      <c r="U5" s="8">
        <v>141.0</v>
      </c>
      <c r="V5" s="8">
        <v>1319.0</v>
      </c>
      <c r="W5" s="9"/>
      <c r="X5" s="9"/>
      <c r="Y5" s="9"/>
      <c r="Z5" s="9"/>
      <c r="AA5" s="9"/>
      <c r="AB5" s="9"/>
      <c r="AC5" s="9"/>
      <c r="AD5" s="9"/>
      <c r="AE5" s="9"/>
    </row>
    <row r="6">
      <c r="A6" s="11">
        <v>4.93231824048811E14</v>
      </c>
      <c r="B6" s="9" t="s">
        <v>89</v>
      </c>
      <c r="C6" s="88" t="s">
        <v>34</v>
      </c>
      <c r="D6" s="18" t="s">
        <v>7</v>
      </c>
      <c r="E6" s="20" t="s">
        <v>40</v>
      </c>
      <c r="F6" s="81" t="s">
        <v>378</v>
      </c>
      <c r="G6" s="9" t="s">
        <v>425</v>
      </c>
      <c r="H6" s="9" t="s">
        <v>426</v>
      </c>
      <c r="I6" s="10" t="s">
        <v>427</v>
      </c>
      <c r="J6" s="9" t="s">
        <v>428</v>
      </c>
      <c r="K6" s="10" t="s">
        <v>429</v>
      </c>
      <c r="L6" s="10" t="s">
        <v>431</v>
      </c>
      <c r="M6" s="10" t="s">
        <v>435</v>
      </c>
      <c r="N6" s="10" t="s">
        <v>389</v>
      </c>
      <c r="O6" s="9" t="s">
        <v>436</v>
      </c>
      <c r="P6" s="8">
        <v>1.496847991E9</v>
      </c>
      <c r="Q6" s="78">
        <v>42893.712858796294</v>
      </c>
      <c r="R6" s="8">
        <v>472.0</v>
      </c>
      <c r="S6" s="8">
        <v>15.0</v>
      </c>
      <c r="T6" s="8">
        <v>503.0</v>
      </c>
      <c r="U6" s="8">
        <v>87.0</v>
      </c>
      <c r="V6" s="8">
        <v>605.0</v>
      </c>
      <c r="W6" s="9"/>
      <c r="X6" s="9"/>
      <c r="Y6" s="9"/>
      <c r="Z6" s="9"/>
      <c r="AA6" s="9"/>
      <c r="AB6" s="9"/>
      <c r="AC6" s="9"/>
      <c r="AD6" s="9"/>
      <c r="AE6" s="9"/>
    </row>
    <row r="7">
      <c r="A7" s="11">
        <v>1.26213537534974E14</v>
      </c>
      <c r="B7" s="9" t="s">
        <v>121</v>
      </c>
      <c r="C7" s="6" t="s">
        <v>34</v>
      </c>
      <c r="D7" s="3" t="s">
        <v>7</v>
      </c>
      <c r="E7" s="13" t="s">
        <v>24</v>
      </c>
      <c r="F7" s="81" t="s">
        <v>29</v>
      </c>
      <c r="G7" s="9" t="s">
        <v>437</v>
      </c>
      <c r="H7" s="9" t="s">
        <v>438</v>
      </c>
      <c r="I7" s="10" t="s">
        <v>439</v>
      </c>
      <c r="J7" s="9" t="s">
        <v>440</v>
      </c>
      <c r="K7" s="10" t="s">
        <v>441</v>
      </c>
      <c r="L7" s="10" t="s">
        <v>443</v>
      </c>
      <c r="M7" s="10" t="s">
        <v>445</v>
      </c>
      <c r="N7" s="10" t="s">
        <v>446</v>
      </c>
      <c r="O7" s="9" t="s">
        <v>447</v>
      </c>
      <c r="P7" s="8">
        <v>1.496240707E9</v>
      </c>
      <c r="Q7" s="78">
        <v>42886.6841087963</v>
      </c>
      <c r="R7" s="8">
        <v>200.0</v>
      </c>
      <c r="S7" s="8">
        <v>33.0</v>
      </c>
      <c r="T7" s="8">
        <v>276.0</v>
      </c>
      <c r="U7" s="8">
        <v>0.0</v>
      </c>
      <c r="V7" s="8">
        <v>309.0</v>
      </c>
      <c r="W7" s="9"/>
      <c r="X7" s="9"/>
      <c r="Y7" s="9"/>
      <c r="Z7" s="9"/>
      <c r="AA7" s="9"/>
      <c r="AB7" s="9"/>
      <c r="AC7" s="9"/>
      <c r="AD7" s="9"/>
      <c r="AE7" s="9"/>
    </row>
    <row r="8">
      <c r="A8" s="3" t="s">
        <v>449</v>
      </c>
      <c r="C8" s="3" t="s">
        <v>34</v>
      </c>
      <c r="D8" s="3" t="s">
        <v>8</v>
      </c>
      <c r="E8" s="3" t="s">
        <v>31</v>
      </c>
      <c r="F8" s="9" t="s">
        <v>378</v>
      </c>
      <c r="G8" s="9" t="s">
        <v>450</v>
      </c>
      <c r="H8" s="9" t="s">
        <v>451</v>
      </c>
      <c r="I8" s="10" t="s">
        <v>452</v>
      </c>
      <c r="J8" s="9" t="s">
        <v>454</v>
      </c>
      <c r="K8" s="10" t="s">
        <v>455</v>
      </c>
      <c r="L8" s="10" t="s">
        <v>456</v>
      </c>
      <c r="M8" s="10" t="s">
        <v>458</v>
      </c>
      <c r="N8" s="10" t="s">
        <v>389</v>
      </c>
      <c r="O8" s="9" t="s">
        <v>459</v>
      </c>
      <c r="P8" s="8">
        <v>1.446761602E9</v>
      </c>
      <c r="Q8" s="78">
        <v>42313.96761574074</v>
      </c>
      <c r="R8" s="8">
        <v>5.0</v>
      </c>
      <c r="S8" s="8">
        <v>0.0</v>
      </c>
      <c r="T8" s="8">
        <v>5.0</v>
      </c>
      <c r="U8" s="8">
        <v>11.0</v>
      </c>
      <c r="V8" s="8">
        <v>16.0</v>
      </c>
      <c r="W8" s="9"/>
      <c r="X8" s="9"/>
      <c r="Y8" s="9"/>
      <c r="Z8" s="9"/>
      <c r="AA8" s="9"/>
      <c r="AB8" s="9"/>
      <c r="AC8" s="9"/>
      <c r="AD8" s="9"/>
      <c r="AE8" s="9"/>
    </row>
    <row r="9">
      <c r="A9" s="3" t="s">
        <v>215</v>
      </c>
      <c r="B9" s="3" t="s">
        <v>216</v>
      </c>
      <c r="C9" s="95" t="s">
        <v>34</v>
      </c>
      <c r="D9" s="3" t="s">
        <v>8</v>
      </c>
      <c r="E9" s="3" t="s">
        <v>31</v>
      </c>
      <c r="F9" s="9" t="s">
        <v>378</v>
      </c>
      <c r="G9" s="9" t="s">
        <v>460</v>
      </c>
      <c r="H9" s="9" t="s">
        <v>461</v>
      </c>
      <c r="I9" s="10" t="s">
        <v>462</v>
      </c>
      <c r="J9" s="9" t="s">
        <v>463</v>
      </c>
      <c r="K9" s="10" t="s">
        <v>464</v>
      </c>
      <c r="L9" s="10" t="s">
        <v>465</v>
      </c>
      <c r="M9" s="10" t="s">
        <v>466</v>
      </c>
      <c r="N9" s="10" t="s">
        <v>389</v>
      </c>
      <c r="O9" s="9" t="s">
        <v>467</v>
      </c>
      <c r="P9" s="8">
        <v>1.489113605E9</v>
      </c>
      <c r="Q9" s="78">
        <v>42804.15283564815</v>
      </c>
      <c r="R9" s="8">
        <v>0.0</v>
      </c>
      <c r="S9" s="8">
        <v>0.0</v>
      </c>
      <c r="T9" s="8">
        <v>1.0</v>
      </c>
      <c r="U9" s="8">
        <v>2.0</v>
      </c>
      <c r="V9" s="8">
        <v>3.0</v>
      </c>
      <c r="W9" s="9"/>
      <c r="X9" s="9"/>
      <c r="Y9" s="9"/>
      <c r="Z9" s="9"/>
      <c r="AA9" s="9"/>
      <c r="AB9" s="9"/>
      <c r="AC9" s="9"/>
      <c r="AD9" s="9"/>
      <c r="AE9" s="9"/>
    </row>
  </sheetData>
  <hyperlinks>
    <hyperlink r:id="rId1" ref="I2"/>
    <hyperlink r:id="rId2" ref="K2"/>
    <hyperlink r:id="rId3" ref="L2"/>
    <hyperlink r:id="rId4" ref="M2"/>
    <hyperlink r:id="rId5" ref="N2"/>
    <hyperlink r:id="rId6" ref="I3"/>
    <hyperlink r:id="rId7" ref="K3"/>
    <hyperlink r:id="rId8" ref="L3"/>
    <hyperlink r:id="rId9" ref="M3"/>
    <hyperlink r:id="rId10" ref="N3"/>
    <hyperlink r:id="rId11" ref="I4"/>
    <hyperlink r:id="rId12" ref="K4"/>
    <hyperlink r:id="rId13" ref="L4"/>
    <hyperlink r:id="rId14" ref="M4"/>
    <hyperlink r:id="rId15" ref="N4"/>
    <hyperlink r:id="rId16" ref="I5"/>
    <hyperlink r:id="rId17" ref="K5"/>
    <hyperlink r:id="rId18" ref="L5"/>
    <hyperlink r:id="rId19" ref="M5"/>
    <hyperlink r:id="rId20" ref="N5"/>
    <hyperlink r:id="rId21" ref="I6"/>
    <hyperlink r:id="rId22" ref="K6"/>
    <hyperlink r:id="rId23" ref="L6"/>
    <hyperlink r:id="rId24" ref="M6"/>
    <hyperlink r:id="rId25" ref="N6"/>
    <hyperlink r:id="rId26" ref="I7"/>
    <hyperlink r:id="rId27" ref="K7"/>
    <hyperlink r:id="rId28" ref="L7"/>
    <hyperlink r:id="rId29" ref="M7"/>
    <hyperlink r:id="rId30" ref="N7"/>
    <hyperlink r:id="rId31" ref="I8"/>
    <hyperlink r:id="rId32" ref="K8"/>
    <hyperlink r:id="rId33" ref="L8"/>
    <hyperlink r:id="rId34" ref="M8"/>
    <hyperlink r:id="rId35" ref="N8"/>
    <hyperlink r:id="rId36" ref="I9"/>
    <hyperlink r:id="rId37" ref="K9"/>
    <hyperlink r:id="rId38" ref="L9"/>
    <hyperlink r:id="rId39" ref="M9"/>
    <hyperlink r:id="rId40" ref="N9"/>
  </hyperlinks>
  <drawing r:id="rId4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17.57"/>
    <col customWidth="1" min="2" max="2" width="38.86"/>
    <col customWidth="1" min="3" max="3" width="9.14"/>
    <col customWidth="1" min="4" max="4" width="10.0"/>
    <col customWidth="1" min="5" max="5" width="10.86"/>
    <col customWidth="1" min="6" max="6" width="15.57"/>
    <col customWidth="1" min="8" max="8" width="17.0"/>
    <col customWidth="1" min="9" max="9" width="62.29"/>
    <col customWidth="1" min="10" max="10" width="192.43"/>
  </cols>
  <sheetData>
    <row r="1">
      <c r="A1" s="2" t="s">
        <v>2</v>
      </c>
      <c r="B1" s="2" t="s">
        <v>21</v>
      </c>
      <c r="C1" s="2" t="s">
        <v>11</v>
      </c>
      <c r="D1" s="2" t="s">
        <v>68</v>
      </c>
      <c r="E1" s="75" t="s">
        <v>4</v>
      </c>
      <c r="F1" s="75" t="s">
        <v>387</v>
      </c>
      <c r="G1" s="75" t="s">
        <v>362</v>
      </c>
      <c r="H1" s="77" t="s">
        <v>363</v>
      </c>
      <c r="I1" s="77" t="s">
        <v>364</v>
      </c>
      <c r="J1" s="77" t="s">
        <v>365</v>
      </c>
      <c r="K1" s="77" t="s">
        <v>366</v>
      </c>
      <c r="L1" s="77" t="s">
        <v>367</v>
      </c>
      <c r="M1" s="77" t="s">
        <v>29</v>
      </c>
      <c r="N1" s="77" t="s">
        <v>368</v>
      </c>
      <c r="O1" s="77" t="s">
        <v>369</v>
      </c>
      <c r="P1" s="77" t="s">
        <v>370</v>
      </c>
      <c r="Q1" s="77" t="s">
        <v>371</v>
      </c>
      <c r="R1" s="77" t="s">
        <v>372</v>
      </c>
      <c r="S1" s="77" t="s">
        <v>373</v>
      </c>
      <c r="T1" s="77" t="s">
        <v>374</v>
      </c>
      <c r="U1" s="77" t="s">
        <v>375</v>
      </c>
      <c r="V1" s="77" t="s">
        <v>376</v>
      </c>
    </row>
    <row r="2">
      <c r="A2" s="102">
        <v>1.53250738045246E14</v>
      </c>
      <c r="B2" s="87" t="s">
        <v>45</v>
      </c>
      <c r="C2" s="103" t="s">
        <v>39</v>
      </c>
      <c r="D2" s="69" t="s">
        <v>7</v>
      </c>
      <c r="E2" s="104" t="s">
        <v>40</v>
      </c>
      <c r="F2" s="87" t="s">
        <v>378</v>
      </c>
      <c r="G2" s="87" t="s">
        <v>496</v>
      </c>
      <c r="H2" s="87" t="s">
        <v>497</v>
      </c>
      <c r="I2" s="91" t="s">
        <v>498</v>
      </c>
      <c r="J2" s="87" t="s">
        <v>500</v>
      </c>
      <c r="K2" s="91" t="s">
        <v>501</v>
      </c>
      <c r="L2" s="91" t="s">
        <v>503</v>
      </c>
      <c r="M2" s="91" t="s">
        <v>506</v>
      </c>
      <c r="N2" s="91" t="s">
        <v>389</v>
      </c>
      <c r="O2" s="87" t="s">
        <v>508</v>
      </c>
      <c r="P2" s="96">
        <v>1.498689311E9</v>
      </c>
      <c r="Q2" s="94">
        <v>42915.02443287037</v>
      </c>
      <c r="R2" s="96">
        <v>2432.0</v>
      </c>
      <c r="S2" s="96">
        <v>69.0</v>
      </c>
      <c r="T2" s="96">
        <v>2553.0</v>
      </c>
      <c r="U2" s="96">
        <v>900.0</v>
      </c>
      <c r="V2" s="99">
        <v>3522.0</v>
      </c>
    </row>
    <row r="3">
      <c r="A3" s="106" t="s">
        <v>246</v>
      </c>
      <c r="B3" s="87" t="s">
        <v>247</v>
      </c>
      <c r="C3" s="69" t="s">
        <v>34</v>
      </c>
      <c r="D3" s="104" t="s">
        <v>7</v>
      </c>
      <c r="E3" s="69" t="s">
        <v>24</v>
      </c>
      <c r="F3" s="107" t="s">
        <v>513</v>
      </c>
      <c r="G3" s="87" t="s">
        <v>516</v>
      </c>
      <c r="H3" s="87" t="s">
        <v>517</v>
      </c>
      <c r="I3" s="91" t="s">
        <v>519</v>
      </c>
      <c r="J3" s="103" t="s">
        <v>520</v>
      </c>
      <c r="K3" s="87"/>
      <c r="L3" s="87"/>
      <c r="M3" s="87"/>
      <c r="N3" s="87"/>
      <c r="O3" s="87" t="s">
        <v>521</v>
      </c>
      <c r="P3" s="96">
        <v>1.436141853E9</v>
      </c>
      <c r="Q3" s="94">
        <v>42191.09552083333</v>
      </c>
      <c r="R3" s="96">
        <v>0.0</v>
      </c>
      <c r="S3" s="96">
        <v>1.0</v>
      </c>
      <c r="T3" s="96">
        <v>0.0</v>
      </c>
      <c r="U3" s="96">
        <v>0.0</v>
      </c>
      <c r="V3" s="99">
        <v>1.0</v>
      </c>
    </row>
    <row r="4">
      <c r="A4" s="108">
        <v>3.06396442804791E14</v>
      </c>
      <c r="B4" s="82" t="s">
        <v>254</v>
      </c>
      <c r="C4" s="83" t="s">
        <v>34</v>
      </c>
      <c r="D4" s="84" t="s">
        <v>7</v>
      </c>
      <c r="E4" s="83" t="s">
        <v>24</v>
      </c>
      <c r="F4" s="82" t="s">
        <v>378</v>
      </c>
      <c r="G4" s="82" t="s">
        <v>528</v>
      </c>
      <c r="H4" s="82" t="s">
        <v>529</v>
      </c>
      <c r="I4" s="92" t="s">
        <v>530</v>
      </c>
      <c r="J4" s="82" t="s">
        <v>533</v>
      </c>
      <c r="K4" s="92" t="s">
        <v>534</v>
      </c>
      <c r="L4" s="92" t="s">
        <v>537</v>
      </c>
      <c r="M4" s="92" t="s">
        <v>538</v>
      </c>
      <c r="N4" s="92" t="s">
        <v>389</v>
      </c>
      <c r="O4" s="82" t="s">
        <v>542</v>
      </c>
      <c r="P4" s="90">
        <v>1.354349281E9</v>
      </c>
      <c r="Q4" s="109">
        <v>41244.38056712963</v>
      </c>
      <c r="R4" s="90">
        <v>6.0</v>
      </c>
      <c r="S4" s="90">
        <v>0.0</v>
      </c>
      <c r="T4" s="90">
        <v>6.0</v>
      </c>
      <c r="U4" s="90">
        <v>0.0</v>
      </c>
      <c r="V4" s="111">
        <v>6.0</v>
      </c>
    </row>
    <row r="5">
      <c r="A5" s="112">
        <v>1.07975726403299E14</v>
      </c>
      <c r="B5" s="113" t="s">
        <v>232</v>
      </c>
      <c r="C5" s="114" t="s">
        <v>34</v>
      </c>
      <c r="D5" s="115" t="s">
        <v>8</v>
      </c>
      <c r="E5" s="114" t="s">
        <v>175</v>
      </c>
      <c r="F5" s="118" t="s">
        <v>513</v>
      </c>
      <c r="G5" s="113" t="s">
        <v>571</v>
      </c>
      <c r="H5" s="113" t="s">
        <v>572</v>
      </c>
      <c r="I5" s="120" t="s">
        <v>573</v>
      </c>
      <c r="J5" s="113" t="s">
        <v>579</v>
      </c>
      <c r="K5" s="113"/>
      <c r="L5" s="113"/>
      <c r="M5" s="113"/>
      <c r="N5" s="113"/>
      <c r="O5" s="113" t="s">
        <v>581</v>
      </c>
      <c r="P5" s="121">
        <v>1.493006955E9</v>
      </c>
      <c r="Q5" s="122">
        <v>42849.256423611114</v>
      </c>
      <c r="R5" s="121">
        <v>37.0</v>
      </c>
      <c r="S5" s="121">
        <v>7.0</v>
      </c>
      <c r="T5" s="121">
        <v>64.0</v>
      </c>
      <c r="U5" s="121">
        <v>6.0</v>
      </c>
      <c r="V5" s="124">
        <v>77.0</v>
      </c>
    </row>
    <row r="6">
      <c r="F6" s="3"/>
    </row>
  </sheetData>
  <hyperlinks>
    <hyperlink r:id="rId1" ref="I2"/>
    <hyperlink r:id="rId2" ref="K2"/>
    <hyperlink r:id="rId3" ref="L2"/>
    <hyperlink r:id="rId4" ref="M2"/>
    <hyperlink r:id="rId5" ref="N2"/>
    <hyperlink r:id="rId6" ref="I3"/>
    <hyperlink r:id="rId7" ref="I4"/>
    <hyperlink r:id="rId8" ref="K4"/>
    <hyperlink r:id="rId9" ref="L4"/>
    <hyperlink r:id="rId10" ref="M4"/>
    <hyperlink r:id="rId11" ref="N4"/>
    <hyperlink r:id="rId12" ref="I5"/>
  </hyperlinks>
  <drawing r:id="rId13"/>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16.86"/>
    <col customWidth="1" min="2" max="2" width="27.29"/>
    <col customWidth="1" min="3" max="3" width="9.14"/>
    <col customWidth="1" min="4" max="4" width="9.71"/>
    <col customWidth="1" min="6" max="6" width="15.57"/>
    <col customWidth="1" min="9" max="9" width="61.0"/>
    <col customWidth="1" min="10" max="10" width="90.29"/>
  </cols>
  <sheetData>
    <row r="1">
      <c r="A1" s="2" t="s">
        <v>2</v>
      </c>
      <c r="B1" s="2" t="s">
        <v>21</v>
      </c>
      <c r="C1" s="2" t="s">
        <v>11</v>
      </c>
      <c r="D1" s="2" t="s">
        <v>68</v>
      </c>
      <c r="E1" s="75" t="s">
        <v>4</v>
      </c>
      <c r="F1" s="75" t="s">
        <v>387</v>
      </c>
      <c r="G1" s="75" t="s">
        <v>362</v>
      </c>
      <c r="H1" s="77" t="s">
        <v>363</v>
      </c>
      <c r="I1" s="77" t="s">
        <v>364</v>
      </c>
      <c r="J1" s="77" t="s">
        <v>365</v>
      </c>
      <c r="K1" s="77" t="s">
        <v>366</v>
      </c>
      <c r="L1" s="77" t="s">
        <v>367</v>
      </c>
      <c r="M1" s="77" t="s">
        <v>29</v>
      </c>
      <c r="N1" s="77" t="s">
        <v>368</v>
      </c>
      <c r="O1" s="77" t="s">
        <v>369</v>
      </c>
      <c r="P1" s="77" t="s">
        <v>370</v>
      </c>
      <c r="Q1" s="77" t="s">
        <v>371</v>
      </c>
      <c r="R1" s="77" t="s">
        <v>372</v>
      </c>
      <c r="S1" s="77" t="s">
        <v>373</v>
      </c>
      <c r="T1" s="77" t="s">
        <v>374</v>
      </c>
      <c r="U1" s="77" t="s">
        <v>375</v>
      </c>
      <c r="V1" s="77" t="s">
        <v>376</v>
      </c>
    </row>
    <row r="2">
      <c r="A2" s="112">
        <v>1.12403715538444E14</v>
      </c>
      <c r="B2" s="113" t="s">
        <v>48</v>
      </c>
      <c r="C2" s="114" t="s">
        <v>39</v>
      </c>
      <c r="D2" s="127" t="s">
        <v>7</v>
      </c>
      <c r="E2" s="114" t="s">
        <v>40</v>
      </c>
      <c r="F2" s="113" t="s">
        <v>378</v>
      </c>
      <c r="G2" s="113" t="s">
        <v>631</v>
      </c>
      <c r="H2" s="113" t="s">
        <v>632</v>
      </c>
      <c r="I2" s="120" t="s">
        <v>633</v>
      </c>
      <c r="J2" s="129" t="s">
        <v>634</v>
      </c>
      <c r="K2" s="120" t="s">
        <v>636</v>
      </c>
      <c r="L2" s="120" t="s">
        <v>637</v>
      </c>
      <c r="M2" s="120" t="s">
        <v>638</v>
      </c>
      <c r="N2" s="120" t="s">
        <v>389</v>
      </c>
      <c r="O2" s="113" t="s">
        <v>644</v>
      </c>
      <c r="P2" s="121">
        <v>1.498364486E9</v>
      </c>
      <c r="Q2" s="122">
        <v>42911.26488425926</v>
      </c>
      <c r="R2" s="121">
        <v>2224.0</v>
      </c>
      <c r="S2" s="121">
        <v>804.0</v>
      </c>
      <c r="T2" s="121">
        <v>3190.0</v>
      </c>
      <c r="U2" s="121">
        <v>251.0</v>
      </c>
      <c r="V2" s="124">
        <v>4245.0</v>
      </c>
    </row>
    <row r="3">
      <c r="A3" s="102">
        <v>1.75688689500215E14</v>
      </c>
      <c r="B3" s="87" t="s">
        <v>335</v>
      </c>
      <c r="C3" s="69" t="s">
        <v>34</v>
      </c>
      <c r="D3" s="131" t="s">
        <v>7</v>
      </c>
      <c r="E3" s="69" t="s">
        <v>40</v>
      </c>
      <c r="F3" s="87" t="s">
        <v>29</v>
      </c>
      <c r="G3" s="87" t="s">
        <v>652</v>
      </c>
      <c r="H3" s="87" t="s">
        <v>653</v>
      </c>
      <c r="I3" s="91" t="s">
        <v>655</v>
      </c>
      <c r="J3" s="87" t="s">
        <v>660</v>
      </c>
      <c r="K3" s="91" t="s">
        <v>663</v>
      </c>
      <c r="L3" s="91" t="s">
        <v>663</v>
      </c>
      <c r="M3" s="91" t="s">
        <v>665</v>
      </c>
      <c r="N3" s="91" t="s">
        <v>666</v>
      </c>
      <c r="O3" s="87" t="s">
        <v>667</v>
      </c>
      <c r="P3" s="96">
        <v>1.4762478E9</v>
      </c>
      <c r="Q3" s="94">
        <v>42655.28472222222</v>
      </c>
      <c r="R3" s="96">
        <v>4.0</v>
      </c>
      <c r="S3" s="96">
        <v>1.0</v>
      </c>
      <c r="T3" s="96">
        <v>4.0</v>
      </c>
      <c r="U3" s="96">
        <v>4.0</v>
      </c>
      <c r="V3" s="99">
        <v>9.0</v>
      </c>
    </row>
    <row r="4">
      <c r="A4" s="108">
        <v>3.00808846755416E14</v>
      </c>
      <c r="B4" s="82" t="s">
        <v>326</v>
      </c>
      <c r="C4" s="83" t="s">
        <v>34</v>
      </c>
      <c r="D4" s="133" t="s">
        <v>8</v>
      </c>
      <c r="E4" s="83" t="s">
        <v>31</v>
      </c>
      <c r="F4" s="82" t="s">
        <v>513</v>
      </c>
      <c r="G4" s="82" t="s">
        <v>668</v>
      </c>
      <c r="H4" s="82" t="s">
        <v>669</v>
      </c>
      <c r="I4" s="92" t="s">
        <v>670</v>
      </c>
      <c r="J4" s="82" t="s">
        <v>671</v>
      </c>
      <c r="K4" s="82"/>
      <c r="L4" s="82"/>
      <c r="M4" s="82"/>
      <c r="N4" s="82"/>
      <c r="O4" s="82" t="s">
        <v>672</v>
      </c>
      <c r="P4" s="90">
        <v>1.404843318E9</v>
      </c>
      <c r="Q4" s="109">
        <v>41828.84395833333</v>
      </c>
      <c r="R4" s="90">
        <v>8.0</v>
      </c>
      <c r="S4" s="90">
        <v>1.0</v>
      </c>
      <c r="T4" s="90">
        <v>8.0</v>
      </c>
      <c r="U4" s="90">
        <v>3.0</v>
      </c>
      <c r="V4" s="111">
        <v>12.0</v>
      </c>
    </row>
    <row r="5">
      <c r="A5" s="112">
        <v>2.16297348461838E14</v>
      </c>
      <c r="B5" s="113" t="s">
        <v>314</v>
      </c>
      <c r="C5" s="114" t="s">
        <v>39</v>
      </c>
      <c r="D5" s="127" t="s">
        <v>8</v>
      </c>
      <c r="E5" s="114" t="s">
        <v>31</v>
      </c>
      <c r="F5" s="113" t="s">
        <v>513</v>
      </c>
      <c r="G5" s="113" t="s">
        <v>674</v>
      </c>
      <c r="H5" s="113" t="s">
        <v>675</v>
      </c>
      <c r="I5" s="120" t="s">
        <v>676</v>
      </c>
      <c r="J5" s="113" t="s">
        <v>680</v>
      </c>
      <c r="K5" s="113"/>
      <c r="L5" s="113"/>
      <c r="M5" s="113"/>
      <c r="N5" s="113"/>
      <c r="O5" s="113" t="s">
        <v>681</v>
      </c>
      <c r="P5" s="121">
        <v>1.498141077E9</v>
      </c>
      <c r="Q5" s="122">
        <v>42908.679131944446</v>
      </c>
      <c r="R5" s="127">
        <v>2.0</v>
      </c>
      <c r="S5" s="127">
        <v>5.0</v>
      </c>
      <c r="T5" s="127">
        <v>2.0</v>
      </c>
      <c r="U5" s="127">
        <v>11.0</v>
      </c>
      <c r="V5" s="134">
        <v>18.0</v>
      </c>
    </row>
  </sheetData>
  <hyperlinks>
    <hyperlink r:id="rId1" ref="I2"/>
    <hyperlink r:id="rId2" ref="K2"/>
    <hyperlink r:id="rId3" ref="L2"/>
    <hyperlink r:id="rId4" ref="M2"/>
    <hyperlink r:id="rId5" ref="N2"/>
    <hyperlink r:id="rId6" ref="I3"/>
    <hyperlink r:id="rId7" ref="K3"/>
    <hyperlink r:id="rId8" ref="L3"/>
    <hyperlink r:id="rId9" ref="M3"/>
    <hyperlink r:id="rId10" ref="N3"/>
    <hyperlink r:id="rId11" ref="I4"/>
    <hyperlink r:id="rId12" ref="I5"/>
  </hyperlinks>
  <drawing r:id="rId13"/>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20.0"/>
    <col customWidth="1" min="2" max="2" width="29.57"/>
    <col customWidth="1" min="3" max="3" width="9.43"/>
    <col customWidth="1" min="4" max="4" width="9.86"/>
    <col customWidth="1" min="9" max="9" width="61.0"/>
    <col customWidth="1" min="10" max="10" width="165.14"/>
  </cols>
  <sheetData>
    <row r="1">
      <c r="A1" s="2" t="s">
        <v>2</v>
      </c>
      <c r="B1" s="2" t="s">
        <v>21</v>
      </c>
      <c r="C1" s="2" t="s">
        <v>11</v>
      </c>
      <c r="D1" s="75" t="s">
        <v>68</v>
      </c>
      <c r="E1" s="75" t="s">
        <v>4</v>
      </c>
      <c r="F1" s="75" t="s">
        <v>673</v>
      </c>
      <c r="G1" s="75" t="s">
        <v>362</v>
      </c>
      <c r="H1" s="77" t="s">
        <v>363</v>
      </c>
      <c r="I1" s="77" t="s">
        <v>364</v>
      </c>
      <c r="J1" s="77" t="s">
        <v>365</v>
      </c>
      <c r="K1" s="77" t="s">
        <v>366</v>
      </c>
      <c r="L1" s="77" t="s">
        <v>367</v>
      </c>
      <c r="M1" s="77" t="s">
        <v>29</v>
      </c>
      <c r="N1" s="77" t="s">
        <v>368</v>
      </c>
      <c r="O1" s="77" t="s">
        <v>369</v>
      </c>
      <c r="P1" s="77" t="s">
        <v>370</v>
      </c>
      <c r="Q1" s="77" t="s">
        <v>371</v>
      </c>
      <c r="R1" s="77" t="s">
        <v>372</v>
      </c>
      <c r="S1" s="77" t="s">
        <v>373</v>
      </c>
      <c r="T1" s="77" t="s">
        <v>374</v>
      </c>
      <c r="U1" s="77" t="s">
        <v>375</v>
      </c>
      <c r="V1" s="77" t="s">
        <v>376</v>
      </c>
    </row>
    <row r="2">
      <c r="A2" s="11">
        <v>2.59659740767219E14</v>
      </c>
      <c r="B2" s="9" t="s">
        <v>343</v>
      </c>
      <c r="C2" s="3" t="s">
        <v>39</v>
      </c>
      <c r="D2" s="41" t="s">
        <v>7</v>
      </c>
      <c r="E2" s="3" t="s">
        <v>24</v>
      </c>
      <c r="F2" s="9" t="s">
        <v>378</v>
      </c>
      <c r="G2" s="9" t="s">
        <v>677</v>
      </c>
      <c r="H2" s="9" t="s">
        <v>678</v>
      </c>
      <c r="I2" s="10" t="s">
        <v>679</v>
      </c>
      <c r="J2" s="38" t="s">
        <v>682</v>
      </c>
      <c r="K2" s="10" t="s">
        <v>683</v>
      </c>
      <c r="L2" s="10" t="s">
        <v>684</v>
      </c>
      <c r="M2" s="10" t="s">
        <v>685</v>
      </c>
      <c r="N2" s="10" t="s">
        <v>389</v>
      </c>
      <c r="O2" s="9" t="s">
        <v>686</v>
      </c>
      <c r="P2" s="8">
        <v>1.499126732E9</v>
      </c>
      <c r="Q2" s="78">
        <v>42920.087175925924</v>
      </c>
      <c r="R2" s="8">
        <v>4734.0</v>
      </c>
      <c r="S2" s="8">
        <v>882.0</v>
      </c>
      <c r="T2" s="8">
        <v>5264.0</v>
      </c>
      <c r="U2" s="8">
        <v>1390.0</v>
      </c>
      <c r="V2" s="8">
        <v>7536.0</v>
      </c>
    </row>
    <row r="3">
      <c r="A3" s="11" t="s">
        <v>351</v>
      </c>
      <c r="B3" s="9" t="s">
        <v>352</v>
      </c>
      <c r="C3" s="3" t="s">
        <v>34</v>
      </c>
      <c r="D3" s="41" t="s">
        <v>7</v>
      </c>
      <c r="E3" s="3" t="s">
        <v>24</v>
      </c>
      <c r="F3" s="9" t="s">
        <v>378</v>
      </c>
      <c r="G3" s="9" t="s">
        <v>687</v>
      </c>
      <c r="H3" s="9" t="s">
        <v>688</v>
      </c>
      <c r="I3" s="10" t="s">
        <v>689</v>
      </c>
      <c r="J3" s="9" t="s">
        <v>690</v>
      </c>
      <c r="K3" s="10" t="s">
        <v>691</v>
      </c>
      <c r="L3" s="10" t="s">
        <v>692</v>
      </c>
      <c r="M3" s="10" t="s">
        <v>693</v>
      </c>
      <c r="N3" s="10" t="s">
        <v>389</v>
      </c>
      <c r="O3" s="9" t="s">
        <v>694</v>
      </c>
      <c r="P3" s="8">
        <v>1.455229858E9</v>
      </c>
      <c r="Q3" s="78">
        <v>42411.979837962965</v>
      </c>
      <c r="R3" s="8">
        <v>10.0</v>
      </c>
      <c r="S3" s="8">
        <v>0.0</v>
      </c>
      <c r="T3" s="8">
        <v>10.0</v>
      </c>
      <c r="U3" s="8">
        <v>0.0</v>
      </c>
      <c r="V3" s="8">
        <v>10.0</v>
      </c>
    </row>
    <row r="5">
      <c r="A5" s="11"/>
      <c r="B5" s="9"/>
      <c r="C5" s="9"/>
      <c r="D5" s="3"/>
      <c r="E5" s="41"/>
      <c r="F5" s="3"/>
      <c r="G5" s="3"/>
    </row>
    <row r="6">
      <c r="A6" s="11"/>
      <c r="B6" s="9"/>
      <c r="C6" s="9"/>
      <c r="D6" s="3"/>
      <c r="E6" s="41"/>
      <c r="F6" s="3"/>
      <c r="G6" s="3"/>
    </row>
    <row r="7">
      <c r="A7" s="8"/>
      <c r="B7" s="9"/>
      <c r="C7" s="9"/>
      <c r="D7" s="8"/>
      <c r="E7" s="8"/>
      <c r="F7" s="8"/>
      <c r="G7" s="8"/>
    </row>
  </sheetData>
  <hyperlinks>
    <hyperlink r:id="rId1" ref="I2"/>
    <hyperlink r:id="rId2" ref="K2"/>
    <hyperlink r:id="rId3" ref="L2"/>
    <hyperlink r:id="rId4" ref="M2"/>
    <hyperlink r:id="rId5" ref="N2"/>
    <hyperlink r:id="rId6" ref="I3"/>
    <hyperlink r:id="rId7" ref="K3"/>
    <hyperlink r:id="rId8" ref="L3"/>
    <hyperlink r:id="rId9" ref="M3"/>
    <hyperlink r:id="rId10" ref="N3"/>
  </hyperlinks>
  <drawing r:id="rId1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4" max="4" width="10.71"/>
    <col customWidth="1" min="5" max="5" width="10.14"/>
  </cols>
  <sheetData>
    <row r="1">
      <c r="A1" s="2" t="s">
        <v>2</v>
      </c>
      <c r="B1" s="4" t="s">
        <v>21</v>
      </c>
      <c r="C1" s="4" t="s">
        <v>695</v>
      </c>
      <c r="D1" s="4" t="s">
        <v>27</v>
      </c>
      <c r="E1" s="4" t="s">
        <v>696</v>
      </c>
      <c r="F1" s="4" t="s">
        <v>28</v>
      </c>
      <c r="G1" s="4" t="s">
        <v>697</v>
      </c>
      <c r="H1" s="4" t="s">
        <v>29</v>
      </c>
      <c r="I1" s="4" t="s">
        <v>30</v>
      </c>
    </row>
    <row r="2">
      <c r="A2" s="72">
        <v>1.22070839781E11</v>
      </c>
      <c r="B2" s="3" t="s">
        <v>37</v>
      </c>
      <c r="C2" s="3" t="s">
        <v>38</v>
      </c>
      <c r="D2" s="3">
        <v>2073720.0</v>
      </c>
      <c r="E2" s="3">
        <v>0.0</v>
      </c>
      <c r="F2" s="3">
        <v>142731.0</v>
      </c>
      <c r="G2" s="3" t="s">
        <v>698</v>
      </c>
      <c r="H2" s="7" t="s">
        <v>41</v>
      </c>
      <c r="I2" s="7" t="s">
        <v>42</v>
      </c>
    </row>
    <row r="3">
      <c r="A3" s="11">
        <v>1.00761541821E11</v>
      </c>
      <c r="B3" s="9" t="s">
        <v>44</v>
      </c>
      <c r="C3" s="9" t="s">
        <v>46</v>
      </c>
      <c r="D3" s="8">
        <v>525832.0</v>
      </c>
      <c r="E3" s="8">
        <v>0.0</v>
      </c>
      <c r="F3" s="8">
        <v>82047.0</v>
      </c>
      <c r="G3" s="9" t="s">
        <v>699</v>
      </c>
      <c r="H3" s="10" t="s">
        <v>47</v>
      </c>
      <c r="I3" s="10" t="s">
        <v>49</v>
      </c>
      <c r="J3" s="9"/>
    </row>
    <row r="4">
      <c r="A4" s="11">
        <v>3.17733201572172E14</v>
      </c>
      <c r="B4" s="9" t="s">
        <v>255</v>
      </c>
      <c r="C4" s="9" t="s">
        <v>73</v>
      </c>
      <c r="D4" s="8">
        <v>279293.0</v>
      </c>
      <c r="E4" s="8">
        <v>0.0</v>
      </c>
      <c r="F4" s="8">
        <v>2678.0</v>
      </c>
      <c r="G4" s="9" t="s">
        <v>700</v>
      </c>
      <c r="H4" s="10" t="s">
        <v>256</v>
      </c>
      <c r="I4" s="9"/>
      <c r="J4" s="9"/>
    </row>
    <row r="5">
      <c r="A5" s="11">
        <v>2.97443100274E11</v>
      </c>
      <c r="B5" s="6" t="s">
        <v>257</v>
      </c>
      <c r="C5" s="9" t="s">
        <v>73</v>
      </c>
      <c r="D5" s="8">
        <v>217870.0</v>
      </c>
      <c r="E5" s="8">
        <v>0.0</v>
      </c>
      <c r="F5" s="8">
        <v>150.0</v>
      </c>
      <c r="G5" s="9" t="s">
        <v>701</v>
      </c>
      <c r="H5" s="24" t="str">
        <f>HYPERLINK("https://www.facebook.com/-Mamá-se-metió-otro-PEJELAGARTO-Otro-PEGELAGARTO-dame-la-pala-297443100274/","https://www.facebook.com/-Mamá-se-metió-otro-PEJELAGARTO-Otro-PEGELAGARTO-dame-la-pala-297443100274/")</f>
        <v>https://www.facebook.com/-Mamá-se-metió-otro-PEJELAGARTO-Otro-PEGELAGARTO-dame-la-pala-297443100274/</v>
      </c>
      <c r="I5" s="9"/>
      <c r="J5" s="9"/>
    </row>
    <row r="6">
      <c r="A6" s="11">
        <v>4.04957526212509E14</v>
      </c>
      <c r="B6" s="9" t="s">
        <v>258</v>
      </c>
      <c r="C6" s="9" t="s">
        <v>73</v>
      </c>
      <c r="D6" s="8">
        <v>140849.0</v>
      </c>
      <c r="E6" s="8">
        <v>0.0</v>
      </c>
      <c r="F6" s="8">
        <v>19711.0</v>
      </c>
      <c r="G6" s="9" t="s">
        <v>702</v>
      </c>
      <c r="H6" s="10" t="s">
        <v>259</v>
      </c>
      <c r="I6" s="9"/>
      <c r="J6" s="9"/>
    </row>
    <row r="7">
      <c r="A7" s="11">
        <v>4.15129445238924E14</v>
      </c>
      <c r="B7" s="6" t="s">
        <v>703</v>
      </c>
      <c r="C7" s="9" t="s">
        <v>73</v>
      </c>
      <c r="D7" s="8">
        <v>118751.0</v>
      </c>
      <c r="E7" s="8">
        <v>0.0</v>
      </c>
      <c r="F7" s="8">
        <v>1890.0</v>
      </c>
      <c r="G7" s="9" t="s">
        <v>704</v>
      </c>
      <c r="H7" s="10" t="s">
        <v>705</v>
      </c>
      <c r="I7" s="10" t="s">
        <v>706</v>
      </c>
      <c r="J7" s="9"/>
    </row>
    <row r="8">
      <c r="A8" s="11">
        <v>3.27472701884E11</v>
      </c>
      <c r="B8" s="9" t="s">
        <v>51</v>
      </c>
      <c r="C8" s="9" t="s">
        <v>38</v>
      </c>
      <c r="D8" s="8">
        <v>88429.0</v>
      </c>
      <c r="E8" s="8">
        <v>0.0</v>
      </c>
      <c r="F8" s="8">
        <v>234.0</v>
      </c>
      <c r="G8" s="9" t="s">
        <v>707</v>
      </c>
      <c r="H8" s="10" t="s">
        <v>52</v>
      </c>
      <c r="I8" s="9"/>
      <c r="J8" s="9"/>
    </row>
    <row r="9">
      <c r="A9" s="11">
        <v>1.51830011507676E14</v>
      </c>
      <c r="B9" s="9" t="s">
        <v>260</v>
      </c>
      <c r="C9" s="9" t="s">
        <v>196</v>
      </c>
      <c r="D9" s="8">
        <v>82685.0</v>
      </c>
      <c r="E9" s="8">
        <v>0.0</v>
      </c>
      <c r="F9" s="8">
        <v>2344.0</v>
      </c>
      <c r="G9" s="9" t="s">
        <v>708</v>
      </c>
      <c r="H9" s="10" t="s">
        <v>261</v>
      </c>
      <c r="I9" s="9"/>
      <c r="J9" s="9"/>
    </row>
    <row r="10">
      <c r="A10" s="11">
        <v>4.07019479486523E14</v>
      </c>
      <c r="B10" s="9" t="s">
        <v>262</v>
      </c>
      <c r="C10" s="9" t="s">
        <v>38</v>
      </c>
      <c r="D10" s="8">
        <v>76055.0</v>
      </c>
      <c r="E10" s="8">
        <v>0.0</v>
      </c>
      <c r="F10" s="8">
        <v>8625.0</v>
      </c>
      <c r="G10" s="9" t="s">
        <v>709</v>
      </c>
      <c r="H10" s="10" t="s">
        <v>264</v>
      </c>
      <c r="I10" s="9"/>
      <c r="J10" s="9"/>
    </row>
    <row r="11">
      <c r="A11" s="72" t="s">
        <v>265</v>
      </c>
      <c r="B11" s="3" t="s">
        <v>266</v>
      </c>
      <c r="C11" s="3" t="s">
        <v>38</v>
      </c>
      <c r="D11" s="3">
        <v>72873.0</v>
      </c>
      <c r="E11" s="3">
        <v>0.0</v>
      </c>
      <c r="F11" s="3">
        <v>30369.0</v>
      </c>
      <c r="G11" s="3" t="s">
        <v>710</v>
      </c>
      <c r="H11" s="7" t="s">
        <v>267</v>
      </c>
      <c r="I11" s="7" t="s">
        <v>268</v>
      </c>
    </row>
    <row r="12">
      <c r="A12" s="11">
        <v>1.54198218307197E14</v>
      </c>
      <c r="B12" s="9" t="s">
        <v>53</v>
      </c>
      <c r="C12" s="9" t="s">
        <v>54</v>
      </c>
      <c r="D12" s="8">
        <v>46158.0</v>
      </c>
      <c r="E12" s="8">
        <v>2.0</v>
      </c>
      <c r="F12" s="8">
        <v>2237.0</v>
      </c>
      <c r="G12" s="9" t="s">
        <v>711</v>
      </c>
      <c r="H12" s="10" t="s">
        <v>55</v>
      </c>
      <c r="I12" s="9"/>
      <c r="J12" s="9"/>
    </row>
    <row r="13">
      <c r="A13" s="72">
        <v>1.1185791550153E14</v>
      </c>
      <c r="B13" s="3" t="s">
        <v>63</v>
      </c>
      <c r="C13" s="3" t="s">
        <v>46</v>
      </c>
      <c r="D13" s="3">
        <v>43864.0</v>
      </c>
      <c r="E13" s="3">
        <v>0.0</v>
      </c>
      <c r="F13" s="3">
        <v>93.0</v>
      </c>
      <c r="G13" s="3" t="s">
        <v>712</v>
      </c>
      <c r="H13" s="7" t="s">
        <v>64</v>
      </c>
      <c r="I13" s="7" t="s">
        <v>65</v>
      </c>
    </row>
    <row r="14">
      <c r="A14" s="11">
        <v>1.09845829044822E14</v>
      </c>
      <c r="B14" s="9" t="s">
        <v>17</v>
      </c>
      <c r="C14" s="9" t="s">
        <v>239</v>
      </c>
      <c r="D14" s="8">
        <v>30621.0</v>
      </c>
      <c r="E14" s="8">
        <v>0.0</v>
      </c>
      <c r="F14" s="8">
        <v>0.0</v>
      </c>
      <c r="G14" s="9" t="s">
        <v>222</v>
      </c>
      <c r="H14" s="10" t="s">
        <v>242</v>
      </c>
      <c r="I14" s="9"/>
      <c r="J14" s="9"/>
    </row>
    <row r="15">
      <c r="A15" s="11">
        <v>4.20624081332356E14</v>
      </c>
      <c r="B15" s="9" t="s">
        <v>269</v>
      </c>
      <c r="C15" s="9" t="s">
        <v>73</v>
      </c>
      <c r="D15" s="8">
        <v>26314.0</v>
      </c>
      <c r="E15" s="8">
        <v>0.0</v>
      </c>
      <c r="F15" s="8">
        <v>13.0</v>
      </c>
      <c r="G15" s="9" t="s">
        <v>713</v>
      </c>
      <c r="H15" s="10" t="s">
        <v>270</v>
      </c>
      <c r="I15" s="10" t="s">
        <v>271</v>
      </c>
      <c r="J15" s="9"/>
    </row>
    <row r="16">
      <c r="A16" s="72">
        <v>3.32852160071506E14</v>
      </c>
      <c r="B16" s="3" t="s">
        <v>66</v>
      </c>
      <c r="C16" s="3" t="s">
        <v>67</v>
      </c>
      <c r="D16" s="3">
        <v>23593.0</v>
      </c>
      <c r="E16" s="3">
        <v>0.0</v>
      </c>
      <c r="F16" s="3">
        <v>295.0</v>
      </c>
      <c r="G16" s="3" t="s">
        <v>714</v>
      </c>
      <c r="H16" s="3" t="s">
        <v>715</v>
      </c>
    </row>
    <row r="17">
      <c r="A17" s="11">
        <v>4.88527707829622E14</v>
      </c>
      <c r="B17" s="9" t="s">
        <v>69</v>
      </c>
      <c r="C17" s="9" t="s">
        <v>38</v>
      </c>
      <c r="D17" s="8">
        <v>18504.0</v>
      </c>
      <c r="E17" s="8">
        <v>0.0</v>
      </c>
      <c r="F17" s="8">
        <v>118.0</v>
      </c>
      <c r="G17" s="9" t="s">
        <v>716</v>
      </c>
      <c r="H17" s="10" t="s">
        <v>70</v>
      </c>
      <c r="I17" s="9"/>
      <c r="J17" s="9"/>
    </row>
    <row r="18">
      <c r="A18" s="11">
        <v>3.63592330326216E14</v>
      </c>
      <c r="B18" s="9" t="s">
        <v>72</v>
      </c>
      <c r="C18" s="9" t="s">
        <v>73</v>
      </c>
      <c r="D18" s="8">
        <v>17072.0</v>
      </c>
      <c r="E18" s="8">
        <v>0.0</v>
      </c>
      <c r="F18" s="8">
        <v>203.0</v>
      </c>
      <c r="G18" s="9" t="s">
        <v>717</v>
      </c>
      <c r="H18" s="10" t="s">
        <v>75</v>
      </c>
      <c r="I18" s="9"/>
      <c r="J18" s="9"/>
    </row>
    <row r="19">
      <c r="A19" s="11">
        <v>6.28817447160105E14</v>
      </c>
      <c r="B19" s="9" t="s">
        <v>76</v>
      </c>
      <c r="C19" s="9" t="s">
        <v>46</v>
      </c>
      <c r="D19" s="8">
        <v>16939.0</v>
      </c>
      <c r="E19" s="8">
        <v>0.0</v>
      </c>
      <c r="F19" s="8">
        <v>3329.0</v>
      </c>
      <c r="G19" s="9" t="s">
        <v>718</v>
      </c>
      <c r="H19" s="10" t="s">
        <v>78</v>
      </c>
      <c r="I19" s="9" t="s">
        <v>719</v>
      </c>
      <c r="J19" s="9"/>
    </row>
    <row r="20">
      <c r="A20" s="11">
        <v>2.06102912788533E14</v>
      </c>
      <c r="B20" s="9" t="s">
        <v>80</v>
      </c>
      <c r="C20" s="9" t="s">
        <v>33</v>
      </c>
      <c r="D20" s="8">
        <v>16641.0</v>
      </c>
      <c r="E20" s="8">
        <v>0.0</v>
      </c>
      <c r="F20" s="8">
        <v>91.0</v>
      </c>
      <c r="G20" s="9" t="s">
        <v>720</v>
      </c>
      <c r="H20" s="10" t="s">
        <v>81</v>
      </c>
      <c r="I20" s="10" t="s">
        <v>82</v>
      </c>
      <c r="J20" s="9"/>
    </row>
    <row r="21">
      <c r="A21" s="11" t="s">
        <v>83</v>
      </c>
      <c r="B21" s="9" t="s">
        <v>84</v>
      </c>
      <c r="C21" s="9" t="s">
        <v>85</v>
      </c>
      <c r="D21" s="8">
        <v>16257.0</v>
      </c>
      <c r="E21" s="8">
        <v>0.0</v>
      </c>
      <c r="F21" s="8">
        <v>91.0</v>
      </c>
      <c r="G21" s="9" t="s">
        <v>721</v>
      </c>
      <c r="H21" s="10" t="s">
        <v>87</v>
      </c>
      <c r="I21" s="10" t="s">
        <v>88</v>
      </c>
      <c r="J21" s="9"/>
    </row>
    <row r="22">
      <c r="A22" s="72">
        <v>7.087699526E9</v>
      </c>
      <c r="B22" s="3" t="s">
        <v>76</v>
      </c>
      <c r="C22" s="3" t="s">
        <v>38</v>
      </c>
      <c r="D22" s="3">
        <v>15019.0</v>
      </c>
      <c r="E22" s="3">
        <v>0.0</v>
      </c>
      <c r="F22" s="3">
        <v>14.0</v>
      </c>
      <c r="G22" s="3" t="s">
        <v>222</v>
      </c>
      <c r="H22" s="3" t="s">
        <v>722</v>
      </c>
      <c r="I22" s="7" t="s">
        <v>88</v>
      </c>
    </row>
    <row r="23">
      <c r="A23" s="72">
        <v>5.80530815385899E14</v>
      </c>
      <c r="B23" s="3" t="s">
        <v>76</v>
      </c>
      <c r="C23" s="3" t="s">
        <v>38</v>
      </c>
      <c r="D23" s="3">
        <v>12086.0</v>
      </c>
      <c r="E23" s="3">
        <v>0.0</v>
      </c>
      <c r="F23" s="3">
        <v>25.0</v>
      </c>
      <c r="G23" s="3" t="s">
        <v>723</v>
      </c>
      <c r="H23" s="7" t="s">
        <v>249</v>
      </c>
      <c r="I23" s="7" t="s">
        <v>88</v>
      </c>
    </row>
    <row r="24">
      <c r="A24" s="11">
        <v>1.28584993893524E14</v>
      </c>
      <c r="B24" s="3" t="s">
        <v>57</v>
      </c>
      <c r="C24" s="9" t="s">
        <v>58</v>
      </c>
      <c r="D24" s="8">
        <v>11800.0</v>
      </c>
      <c r="E24" s="8">
        <v>0.0</v>
      </c>
      <c r="F24" s="8">
        <v>1347.0</v>
      </c>
      <c r="G24" s="9" t="s">
        <v>724</v>
      </c>
      <c r="H24" s="10" t="s">
        <v>61</v>
      </c>
      <c r="I24" s="9" t="s">
        <v>62</v>
      </c>
      <c r="J24" s="9"/>
    </row>
    <row r="25">
      <c r="A25" s="11">
        <v>3.08187582590877E14</v>
      </c>
      <c r="B25" s="9" t="s">
        <v>90</v>
      </c>
      <c r="C25" s="9" t="s">
        <v>38</v>
      </c>
      <c r="D25" s="8">
        <v>10999.0</v>
      </c>
      <c r="E25" s="8">
        <v>0.0</v>
      </c>
      <c r="F25" s="8">
        <v>59.0</v>
      </c>
      <c r="G25" s="9" t="s">
        <v>725</v>
      </c>
      <c r="H25" s="10" t="s">
        <v>91</v>
      </c>
      <c r="I25" s="9" t="s">
        <v>92</v>
      </c>
      <c r="J25" s="9"/>
    </row>
    <row r="26">
      <c r="A26" s="11" t="s">
        <v>272</v>
      </c>
      <c r="B26" s="9" t="s">
        <v>273</v>
      </c>
      <c r="C26" s="9" t="s">
        <v>96</v>
      </c>
      <c r="D26" s="8">
        <v>8731.0</v>
      </c>
      <c r="E26" s="8">
        <v>0.0</v>
      </c>
      <c r="F26" s="8">
        <v>2971.0</v>
      </c>
      <c r="G26" s="9" t="s">
        <v>726</v>
      </c>
      <c r="H26" s="9" t="s">
        <v>727</v>
      </c>
      <c r="I26" s="9"/>
      <c r="J26" s="9"/>
    </row>
    <row r="27">
      <c r="A27" s="72">
        <v>2.76816179028009E14</v>
      </c>
      <c r="B27" s="3" t="s">
        <v>95</v>
      </c>
      <c r="C27" s="3" t="s">
        <v>96</v>
      </c>
      <c r="D27" s="3">
        <v>7652.0</v>
      </c>
      <c r="E27" s="3">
        <v>0.0</v>
      </c>
      <c r="F27" s="3">
        <v>113.0</v>
      </c>
      <c r="G27" s="3" t="s">
        <v>728</v>
      </c>
      <c r="H27" s="7" t="s">
        <v>98</v>
      </c>
    </row>
    <row r="28">
      <c r="A28" s="11">
        <v>3.09492019136329E14</v>
      </c>
      <c r="B28" s="9" t="s">
        <v>274</v>
      </c>
      <c r="C28" s="9" t="s">
        <v>73</v>
      </c>
      <c r="D28" s="8">
        <v>7107.0</v>
      </c>
      <c r="E28" s="8">
        <v>0.0</v>
      </c>
      <c r="F28" s="8">
        <v>49.0</v>
      </c>
      <c r="G28" s="9" t="s">
        <v>729</v>
      </c>
      <c r="H28" s="10" t="s">
        <v>275</v>
      </c>
      <c r="I28" s="10" t="s">
        <v>276</v>
      </c>
      <c r="J28" s="9"/>
    </row>
    <row r="29">
      <c r="A29" s="11" t="s">
        <v>99</v>
      </c>
      <c r="B29" s="9" t="s">
        <v>100</v>
      </c>
      <c r="C29" s="9" t="s">
        <v>73</v>
      </c>
      <c r="D29" s="8">
        <v>5412.0</v>
      </c>
      <c r="E29" s="8">
        <v>0.0</v>
      </c>
      <c r="F29" s="8">
        <v>0.0</v>
      </c>
      <c r="G29" s="9" t="s">
        <v>730</v>
      </c>
      <c r="H29" s="10" t="s">
        <v>101</v>
      </c>
      <c r="I29" s="9"/>
      <c r="J29" s="9"/>
    </row>
    <row r="30">
      <c r="A30" s="11">
        <v>1.90574048001622E14</v>
      </c>
      <c r="B30" s="9" t="s">
        <v>103</v>
      </c>
      <c r="C30" s="9" t="s">
        <v>46</v>
      </c>
      <c r="D30" s="8">
        <v>5330.0</v>
      </c>
      <c r="E30" s="8">
        <v>0.0</v>
      </c>
      <c r="F30" s="8">
        <v>7.0</v>
      </c>
      <c r="G30" s="9" t="s">
        <v>731</v>
      </c>
      <c r="H30" s="10" t="s">
        <v>104</v>
      </c>
      <c r="I30" s="9"/>
      <c r="J30" s="9"/>
    </row>
    <row r="31">
      <c r="A31" s="11">
        <v>1.46045432168397E14</v>
      </c>
      <c r="B31" s="9" t="s">
        <v>277</v>
      </c>
      <c r="C31" s="9" t="s">
        <v>278</v>
      </c>
      <c r="D31" s="8">
        <v>4881.0</v>
      </c>
      <c r="E31" s="8">
        <v>0.0</v>
      </c>
      <c r="F31" s="8">
        <v>98.0</v>
      </c>
      <c r="G31" s="9" t="s">
        <v>732</v>
      </c>
      <c r="H31" s="10" t="s">
        <v>279</v>
      </c>
      <c r="I31" s="9"/>
      <c r="J31" s="9"/>
    </row>
    <row r="32">
      <c r="A32" s="11">
        <v>2.61712477238621E14</v>
      </c>
      <c r="B32" s="9" t="s">
        <v>105</v>
      </c>
      <c r="C32" s="9" t="s">
        <v>106</v>
      </c>
      <c r="D32" s="8">
        <v>4468.0</v>
      </c>
      <c r="E32" s="8">
        <v>1.0</v>
      </c>
      <c r="F32" s="8">
        <v>23.0</v>
      </c>
      <c r="G32" s="9" t="s">
        <v>733</v>
      </c>
      <c r="H32" s="10" t="s">
        <v>108</v>
      </c>
      <c r="I32" s="9"/>
      <c r="J32" s="9"/>
    </row>
    <row r="33">
      <c r="A33" s="72">
        <v>3.3465186321631E14</v>
      </c>
      <c r="B33" s="3" t="s">
        <v>32</v>
      </c>
      <c r="C33" s="3" t="s">
        <v>33</v>
      </c>
      <c r="D33" s="3">
        <v>4346.0</v>
      </c>
      <c r="E33" s="3">
        <v>0.0</v>
      </c>
      <c r="F33" s="3">
        <v>10.0</v>
      </c>
      <c r="G33" s="3" t="s">
        <v>222</v>
      </c>
      <c r="H33" s="7" t="s">
        <v>36</v>
      </c>
    </row>
    <row r="34">
      <c r="A34" s="11">
        <v>2.11213172333272E14</v>
      </c>
      <c r="B34" s="9" t="s">
        <v>280</v>
      </c>
      <c r="C34" s="9" t="s">
        <v>85</v>
      </c>
      <c r="D34" s="8">
        <v>3934.0</v>
      </c>
      <c r="E34" s="8">
        <v>0.0</v>
      </c>
      <c r="F34" s="8">
        <v>43.0</v>
      </c>
      <c r="G34" s="9" t="s">
        <v>734</v>
      </c>
      <c r="H34" s="10" t="s">
        <v>281</v>
      </c>
      <c r="I34" s="9"/>
      <c r="J34" s="9"/>
    </row>
    <row r="35">
      <c r="A35" s="11">
        <v>3.87029404665606E14</v>
      </c>
      <c r="B35" s="9" t="s">
        <v>282</v>
      </c>
      <c r="C35" s="9" t="s">
        <v>73</v>
      </c>
      <c r="D35" s="8">
        <v>3918.0</v>
      </c>
      <c r="E35" s="8">
        <v>0.0</v>
      </c>
      <c r="F35" s="8">
        <v>52.0</v>
      </c>
      <c r="G35" s="9" t="s">
        <v>735</v>
      </c>
      <c r="H35" s="10" t="s">
        <v>283</v>
      </c>
      <c r="I35" s="9"/>
      <c r="J35" s="9"/>
    </row>
    <row r="36">
      <c r="A36" s="11" t="s">
        <v>284</v>
      </c>
      <c r="B36" s="9" t="s">
        <v>285</v>
      </c>
      <c r="C36" s="9" t="s">
        <v>38</v>
      </c>
      <c r="D36" s="8">
        <v>3723.0</v>
      </c>
      <c r="E36" s="8">
        <v>0.0</v>
      </c>
      <c r="F36" s="8">
        <v>8.0</v>
      </c>
      <c r="G36" s="9" t="s">
        <v>736</v>
      </c>
      <c r="H36" s="10" t="s">
        <v>286</v>
      </c>
      <c r="I36" s="9"/>
      <c r="J36" s="9"/>
    </row>
    <row r="37">
      <c r="A37" s="11">
        <v>1.01988966602029E14</v>
      </c>
      <c r="B37" s="9" t="s">
        <v>110</v>
      </c>
      <c r="C37" s="9" t="s">
        <v>111</v>
      </c>
      <c r="D37" s="8">
        <v>3395.0</v>
      </c>
      <c r="E37" s="8">
        <v>0.0</v>
      </c>
      <c r="F37" s="8">
        <v>186.0</v>
      </c>
      <c r="G37" s="9" t="s">
        <v>737</v>
      </c>
      <c r="H37" s="10" t="s">
        <v>113</v>
      </c>
      <c r="I37" s="9"/>
      <c r="J37" s="9"/>
    </row>
    <row r="38">
      <c r="A38" s="11">
        <v>3.12083008830048E14</v>
      </c>
      <c r="B38" s="9" t="s">
        <v>287</v>
      </c>
      <c r="C38" s="9" t="s">
        <v>73</v>
      </c>
      <c r="D38" s="8">
        <v>2776.0</v>
      </c>
      <c r="E38" s="8">
        <v>0.0</v>
      </c>
      <c r="F38" s="8">
        <v>8.0</v>
      </c>
      <c r="G38" s="9" t="s">
        <v>222</v>
      </c>
      <c r="H38" s="10" t="s">
        <v>288</v>
      </c>
      <c r="I38" s="9"/>
      <c r="J38" s="9"/>
    </row>
    <row r="39">
      <c r="A39" s="72">
        <v>1.89863647782064E14</v>
      </c>
      <c r="B39" s="3" t="s">
        <v>115</v>
      </c>
      <c r="C39" s="3" t="s">
        <v>38</v>
      </c>
      <c r="D39" s="3">
        <v>2668.0</v>
      </c>
      <c r="E39" s="3">
        <v>0.0</v>
      </c>
      <c r="F39" s="3">
        <v>7.0</v>
      </c>
      <c r="G39" s="3" t="s">
        <v>222</v>
      </c>
      <c r="H39" s="7" t="s">
        <v>117</v>
      </c>
    </row>
    <row r="40">
      <c r="A40" s="11">
        <v>1.14011528626353E14</v>
      </c>
      <c r="B40" s="9" t="s">
        <v>119</v>
      </c>
      <c r="C40" s="9" t="s">
        <v>38</v>
      </c>
      <c r="D40" s="8">
        <v>2562.0</v>
      </c>
      <c r="E40" s="8">
        <v>0.0</v>
      </c>
      <c r="F40" s="8">
        <v>28.0</v>
      </c>
      <c r="G40" s="9" t="s">
        <v>738</v>
      </c>
      <c r="H40" s="10" t="s">
        <v>120</v>
      </c>
      <c r="I40" s="9"/>
      <c r="J40" s="9"/>
    </row>
    <row r="41">
      <c r="A41" s="11" t="s">
        <v>123</v>
      </c>
      <c r="B41" s="9" t="s">
        <v>124</v>
      </c>
      <c r="C41" s="9" t="s">
        <v>46</v>
      </c>
      <c r="D41" s="8">
        <v>2508.0</v>
      </c>
      <c r="E41" s="8">
        <v>0.0</v>
      </c>
      <c r="F41" s="8">
        <v>2.0</v>
      </c>
      <c r="G41" s="9" t="s">
        <v>739</v>
      </c>
      <c r="H41" s="24" t="str">
        <f>HYPERLINK("https://www.facebook.com/AMLO-por-un-México-mejor-1512645362372913/","https://www.facebook.com/AMLO-por-un-México-mejor-1512645362372913/")</f>
        <v>https://www.facebook.com/AMLO-por-un-México-mejor-1512645362372913/</v>
      </c>
      <c r="I41" s="9"/>
      <c r="J41" s="9"/>
    </row>
    <row r="42">
      <c r="A42" s="11">
        <v>1.06455229391484E14</v>
      </c>
      <c r="B42" s="9" t="s">
        <v>251</v>
      </c>
      <c r="C42" s="9" t="s">
        <v>38</v>
      </c>
      <c r="D42" s="8">
        <v>2020.0</v>
      </c>
      <c r="E42" s="8">
        <v>0.0</v>
      </c>
      <c r="F42" s="8">
        <v>0.0</v>
      </c>
      <c r="G42" s="9" t="s">
        <v>222</v>
      </c>
      <c r="H42" s="10" t="s">
        <v>253</v>
      </c>
      <c r="I42" s="9"/>
      <c r="J42" s="9"/>
    </row>
    <row r="43">
      <c r="A43" s="11">
        <v>1.52711371415743E14</v>
      </c>
      <c r="B43" s="9" t="s">
        <v>132</v>
      </c>
      <c r="C43" s="9" t="s">
        <v>46</v>
      </c>
      <c r="D43" s="8">
        <v>1997.0</v>
      </c>
      <c r="E43" s="8">
        <v>0.0</v>
      </c>
      <c r="F43" s="8">
        <v>4.0</v>
      </c>
      <c r="G43" s="9" t="s">
        <v>740</v>
      </c>
      <c r="H43" s="10" t="s">
        <v>134</v>
      </c>
      <c r="I43" s="9" t="s">
        <v>136</v>
      </c>
      <c r="J43" s="9"/>
    </row>
    <row r="44">
      <c r="A44" s="11">
        <v>2.70619946360402E14</v>
      </c>
      <c r="B44" s="9" t="s">
        <v>139</v>
      </c>
      <c r="C44" s="9" t="s">
        <v>46</v>
      </c>
      <c r="D44" s="8">
        <v>1980.0</v>
      </c>
      <c r="E44" s="8">
        <v>0.0</v>
      </c>
      <c r="F44" s="8">
        <v>11.0</v>
      </c>
      <c r="G44" s="9" t="s">
        <v>741</v>
      </c>
      <c r="H44" s="10" t="s">
        <v>144</v>
      </c>
      <c r="I44" s="9"/>
      <c r="J44" s="9"/>
    </row>
    <row r="45">
      <c r="A45" s="11">
        <v>3.31411046930883E14</v>
      </c>
      <c r="B45" s="9" t="s">
        <v>148</v>
      </c>
      <c r="C45" s="9" t="s">
        <v>73</v>
      </c>
      <c r="D45" s="8">
        <v>1976.0</v>
      </c>
      <c r="E45" s="8">
        <v>0.0</v>
      </c>
      <c r="F45" s="8">
        <v>2.0</v>
      </c>
      <c r="G45" s="9" t="s">
        <v>742</v>
      </c>
      <c r="H45" s="10" t="s">
        <v>150</v>
      </c>
      <c r="I45" s="10" t="s">
        <v>154</v>
      </c>
      <c r="J45" s="9"/>
    </row>
    <row r="46">
      <c r="A46" s="11">
        <v>1.04322819705562E14</v>
      </c>
      <c r="B46" s="9" t="s">
        <v>289</v>
      </c>
      <c r="C46" s="9" t="s">
        <v>38</v>
      </c>
      <c r="D46" s="8">
        <v>1945.0</v>
      </c>
      <c r="E46" s="8">
        <v>0.0</v>
      </c>
      <c r="F46" s="8">
        <v>1.0</v>
      </c>
      <c r="G46" s="9" t="s">
        <v>743</v>
      </c>
      <c r="H46" s="10" t="s">
        <v>290</v>
      </c>
      <c r="I46" s="10" t="s">
        <v>291</v>
      </c>
      <c r="J46" s="9"/>
    </row>
    <row r="47">
      <c r="A47" s="11">
        <v>1.67159460122965E14</v>
      </c>
      <c r="B47" s="9" t="s">
        <v>292</v>
      </c>
      <c r="C47" s="9" t="s">
        <v>235</v>
      </c>
      <c r="D47" s="8">
        <v>1824.0</v>
      </c>
      <c r="E47" s="8">
        <v>0.0</v>
      </c>
      <c r="F47" s="8">
        <v>5.0</v>
      </c>
      <c r="G47" s="9" t="s">
        <v>744</v>
      </c>
      <c r="H47" s="10" t="s">
        <v>293</v>
      </c>
      <c r="I47" s="9"/>
      <c r="J47" s="9"/>
    </row>
    <row r="48">
      <c r="A48" s="11">
        <v>3.70782266309545E14</v>
      </c>
      <c r="B48" s="9" t="s">
        <v>294</v>
      </c>
      <c r="C48" s="9" t="s">
        <v>73</v>
      </c>
      <c r="D48" s="8">
        <v>1702.0</v>
      </c>
      <c r="E48" s="8">
        <v>0.0</v>
      </c>
      <c r="F48" s="8">
        <v>70.0</v>
      </c>
      <c r="G48" s="9" t="s">
        <v>745</v>
      </c>
      <c r="H48" s="10" t="s">
        <v>295</v>
      </c>
      <c r="I48" s="9"/>
      <c r="J48" s="9"/>
    </row>
    <row r="49">
      <c r="A49" s="11">
        <v>1.38121966311469E14</v>
      </c>
      <c r="B49" s="9" t="s">
        <v>296</v>
      </c>
      <c r="C49" s="9" t="s">
        <v>38</v>
      </c>
      <c r="D49" s="8">
        <v>1607.0</v>
      </c>
      <c r="E49" s="8">
        <v>0.0</v>
      </c>
      <c r="F49" s="8">
        <v>7.0</v>
      </c>
      <c r="G49" s="9" t="s">
        <v>746</v>
      </c>
      <c r="H49" s="10" t="s">
        <v>297</v>
      </c>
      <c r="I49" s="9"/>
      <c r="J49" s="9"/>
    </row>
    <row r="50">
      <c r="A50" s="11">
        <v>1.01004609956158E14</v>
      </c>
      <c r="B50" s="9" t="s">
        <v>159</v>
      </c>
      <c r="C50" s="9" t="s">
        <v>160</v>
      </c>
      <c r="D50" s="8">
        <v>1577.0</v>
      </c>
      <c r="E50" s="8">
        <v>0.0</v>
      </c>
      <c r="F50" s="8">
        <v>21.0</v>
      </c>
      <c r="G50" s="9" t="s">
        <v>747</v>
      </c>
      <c r="H50" s="10" t="s">
        <v>162</v>
      </c>
      <c r="I50" s="9" t="s">
        <v>165</v>
      </c>
      <c r="J50" s="9"/>
    </row>
    <row r="51">
      <c r="A51" s="72">
        <v>2.00522193397327E14</v>
      </c>
      <c r="B51" s="3" t="s">
        <v>166</v>
      </c>
      <c r="C51" s="3" t="s">
        <v>38</v>
      </c>
      <c r="D51" s="3">
        <v>1550.0</v>
      </c>
      <c r="E51" s="3">
        <v>0.0</v>
      </c>
      <c r="F51" s="3">
        <v>15.0</v>
      </c>
      <c r="G51" s="3" t="s">
        <v>748</v>
      </c>
      <c r="H51" s="7" t="s">
        <v>168</v>
      </c>
    </row>
    <row r="52">
      <c r="A52" s="72" t="s">
        <v>172</v>
      </c>
      <c r="B52" s="3" t="s">
        <v>174</v>
      </c>
      <c r="C52" s="3" t="s">
        <v>46</v>
      </c>
      <c r="D52" s="3">
        <v>1547.0</v>
      </c>
      <c r="E52" s="3">
        <v>4889.0</v>
      </c>
      <c r="F52" s="3">
        <v>25.0</v>
      </c>
      <c r="G52" s="3" t="s">
        <v>749</v>
      </c>
      <c r="H52" s="7" t="s">
        <v>178</v>
      </c>
    </row>
    <row r="53">
      <c r="A53" s="72">
        <v>3.44282995644608E14</v>
      </c>
      <c r="B53" s="3" t="s">
        <v>179</v>
      </c>
      <c r="C53" s="3" t="s">
        <v>38</v>
      </c>
      <c r="D53" s="3">
        <v>1481.0</v>
      </c>
      <c r="E53" s="3">
        <v>0.0</v>
      </c>
      <c r="F53" s="3">
        <v>4.0</v>
      </c>
      <c r="G53" s="3" t="s">
        <v>750</v>
      </c>
      <c r="H53" s="7" t="s">
        <v>183</v>
      </c>
      <c r="I53" s="7" t="s">
        <v>189</v>
      </c>
    </row>
    <row r="54">
      <c r="A54" s="11">
        <v>2.30218090377212E14</v>
      </c>
      <c r="B54" s="9" t="s">
        <v>192</v>
      </c>
      <c r="C54" s="9" t="s">
        <v>38</v>
      </c>
      <c r="D54" s="8">
        <v>1452.0</v>
      </c>
      <c r="E54" s="8">
        <v>0.0</v>
      </c>
      <c r="F54" s="8">
        <v>6.0</v>
      </c>
      <c r="G54" s="9" t="s">
        <v>751</v>
      </c>
      <c r="H54" s="10" t="s">
        <v>193</v>
      </c>
      <c r="I54" s="10" t="s">
        <v>194</v>
      </c>
      <c r="J54" s="9"/>
    </row>
    <row r="55">
      <c r="A55" s="11">
        <v>1.9940178013982E14</v>
      </c>
      <c r="B55" s="9" t="s">
        <v>195</v>
      </c>
      <c r="C55" s="9" t="s">
        <v>196</v>
      </c>
      <c r="D55" s="8">
        <v>1390.0</v>
      </c>
      <c r="E55" s="8">
        <v>0.0</v>
      </c>
      <c r="F55" s="8">
        <v>6.0</v>
      </c>
      <c r="G55" s="9" t="s">
        <v>752</v>
      </c>
      <c r="H55" s="10" t="s">
        <v>197</v>
      </c>
      <c r="I55" s="9"/>
      <c r="J55" s="9"/>
    </row>
    <row r="56">
      <c r="A56" s="11">
        <v>8.07233362707494E14</v>
      </c>
      <c r="B56" s="9" t="s">
        <v>200</v>
      </c>
      <c r="C56" s="9" t="s">
        <v>73</v>
      </c>
      <c r="D56" s="8">
        <v>1334.0</v>
      </c>
      <c r="E56" s="8">
        <v>0.0</v>
      </c>
      <c r="F56" s="8">
        <v>0.0</v>
      </c>
      <c r="G56" s="9" t="s">
        <v>753</v>
      </c>
      <c r="H56" s="10" t="s">
        <v>202</v>
      </c>
      <c r="I56" s="10" t="s">
        <v>204</v>
      </c>
      <c r="J56" s="9"/>
    </row>
    <row r="57">
      <c r="A57" s="11">
        <v>1.23459504332781E14</v>
      </c>
      <c r="B57" s="9" t="s">
        <v>208</v>
      </c>
      <c r="C57" s="9" t="s">
        <v>209</v>
      </c>
      <c r="D57" s="8">
        <v>1319.0</v>
      </c>
      <c r="E57" s="8">
        <v>0.0</v>
      </c>
      <c r="F57" s="8">
        <v>13.0</v>
      </c>
      <c r="G57" s="9" t="s">
        <v>754</v>
      </c>
      <c r="H57" s="10" t="s">
        <v>211</v>
      </c>
      <c r="I57" s="9"/>
      <c r="J57" s="9"/>
    </row>
    <row r="58">
      <c r="A58" s="72" t="s">
        <v>298</v>
      </c>
      <c r="B58" s="3" t="s">
        <v>299</v>
      </c>
      <c r="C58" s="3" t="s">
        <v>300</v>
      </c>
      <c r="D58" s="3">
        <v>1231.0</v>
      </c>
      <c r="E58" s="3">
        <v>0.0</v>
      </c>
      <c r="F58" s="3">
        <v>2.0</v>
      </c>
      <c r="G58" s="3" t="s">
        <v>755</v>
      </c>
      <c r="H58" s="7" t="s">
        <v>301</v>
      </c>
    </row>
    <row r="59">
      <c r="A59" s="72">
        <v>1.28831837173343E14</v>
      </c>
      <c r="B59" s="3" t="s">
        <v>213</v>
      </c>
      <c r="C59" s="29" t="s">
        <v>106</v>
      </c>
      <c r="D59" s="3">
        <v>1205.0</v>
      </c>
      <c r="E59" s="3">
        <v>0.0</v>
      </c>
      <c r="F59" s="3">
        <v>0.0</v>
      </c>
      <c r="G59" s="3" t="s">
        <v>756</v>
      </c>
      <c r="H59" s="3" t="s">
        <v>757</v>
      </c>
    </row>
    <row r="60">
      <c r="A60" s="11">
        <v>1.13111878818391E14</v>
      </c>
      <c r="B60" s="9" t="s">
        <v>303</v>
      </c>
      <c r="C60" s="9" t="s">
        <v>38</v>
      </c>
      <c r="D60" s="8">
        <v>1177.0</v>
      </c>
      <c r="E60" s="8">
        <v>0.0</v>
      </c>
      <c r="F60" s="8">
        <v>2.0</v>
      </c>
      <c r="G60" s="9" t="s">
        <v>222</v>
      </c>
      <c r="H60" s="10" t="s">
        <v>304</v>
      </c>
      <c r="I60" s="9"/>
      <c r="J60" s="9"/>
    </row>
    <row r="61">
      <c r="A61" s="11">
        <v>3.49956271743215E14</v>
      </c>
      <c r="B61" s="9" t="s">
        <v>307</v>
      </c>
      <c r="C61" s="9" t="s">
        <v>73</v>
      </c>
      <c r="D61" s="8">
        <v>1121.0</v>
      </c>
      <c r="E61" s="8">
        <v>0.0</v>
      </c>
      <c r="F61" s="8">
        <v>1.0</v>
      </c>
      <c r="G61" s="9" t="s">
        <v>758</v>
      </c>
      <c r="H61" s="10" t="s">
        <v>308</v>
      </c>
      <c r="I61" s="9"/>
      <c r="J61" s="9"/>
    </row>
    <row r="62">
      <c r="A62" s="72">
        <v>4.37998759566564E14</v>
      </c>
      <c r="B62" s="3" t="s">
        <v>217</v>
      </c>
      <c r="C62" s="3" t="s">
        <v>46</v>
      </c>
      <c r="D62" s="3">
        <v>1032.0</v>
      </c>
      <c r="E62" s="3">
        <v>0.0</v>
      </c>
      <c r="F62" s="3">
        <v>5.0</v>
      </c>
      <c r="G62" s="3" t="s">
        <v>759</v>
      </c>
      <c r="H62" s="7" t="s">
        <v>219</v>
      </c>
    </row>
    <row r="63">
      <c r="A63" s="11">
        <v>1.75882222537283E14</v>
      </c>
      <c r="B63" s="9" t="s">
        <v>310</v>
      </c>
      <c r="C63" s="9" t="s">
        <v>73</v>
      </c>
      <c r="D63" s="8">
        <v>462.0</v>
      </c>
      <c r="E63" s="8">
        <v>0.0</v>
      </c>
      <c r="F63" s="8">
        <v>0.0</v>
      </c>
      <c r="G63" s="9" t="s">
        <v>222</v>
      </c>
      <c r="H63" s="10" t="s">
        <v>311</v>
      </c>
      <c r="I63" s="10" t="s">
        <v>313</v>
      </c>
      <c r="J63" s="9"/>
    </row>
    <row r="64">
      <c r="A64" s="11">
        <v>2.40553372722035E14</v>
      </c>
      <c r="B64" s="9" t="s">
        <v>315</v>
      </c>
      <c r="C64" s="9" t="s">
        <v>73</v>
      </c>
      <c r="D64" s="8">
        <v>122.0</v>
      </c>
      <c r="E64" s="8">
        <v>0.0</v>
      </c>
      <c r="F64" s="8">
        <v>0.0</v>
      </c>
      <c r="G64" s="9" t="s">
        <v>222</v>
      </c>
      <c r="H64" s="10" t="s">
        <v>317</v>
      </c>
      <c r="I64" s="9"/>
      <c r="J64" s="9"/>
    </row>
    <row r="65">
      <c r="A65" s="11">
        <v>8.60512047402438E14</v>
      </c>
      <c r="B65" s="9" t="s">
        <v>327</v>
      </c>
      <c r="C65" s="9" t="s">
        <v>328</v>
      </c>
      <c r="D65" s="8">
        <v>53.0</v>
      </c>
      <c r="E65" s="8">
        <v>0.0</v>
      </c>
      <c r="F65" s="8">
        <v>0.0</v>
      </c>
      <c r="G65" s="9" t="s">
        <v>760</v>
      </c>
      <c r="H65" s="10" t="s">
        <v>330</v>
      </c>
      <c r="I65" s="9"/>
      <c r="J65" s="9"/>
    </row>
    <row r="66">
      <c r="A66" s="11">
        <v>3.35258686543082E14</v>
      </c>
      <c r="B66" s="9" t="s">
        <v>323</v>
      </c>
      <c r="C66" s="9" t="s">
        <v>73</v>
      </c>
      <c r="D66" s="8">
        <v>22.0</v>
      </c>
      <c r="E66" s="8">
        <v>0.0</v>
      </c>
      <c r="F66" s="8">
        <v>0.0</v>
      </c>
      <c r="G66" s="9" t="s">
        <v>222</v>
      </c>
      <c r="H66" s="10" t="s">
        <v>325</v>
      </c>
      <c r="I66" s="9"/>
      <c r="J66" s="9"/>
    </row>
  </sheetData>
  <hyperlinks>
    <hyperlink r:id="rId1" ref="H2"/>
    <hyperlink r:id="rId2" ref="I2"/>
    <hyperlink r:id="rId3" ref="H3"/>
    <hyperlink r:id="rId4" ref="I3"/>
    <hyperlink r:id="rId5" ref="H4"/>
    <hyperlink r:id="rId6" ref="H6"/>
    <hyperlink r:id="rId7" ref="H7"/>
    <hyperlink r:id="rId8" ref="I7"/>
    <hyperlink r:id="rId9" ref="H8"/>
    <hyperlink r:id="rId10" ref="H9"/>
    <hyperlink r:id="rId11" ref="H10"/>
    <hyperlink r:id="rId12" ref="H11"/>
    <hyperlink r:id="rId13" ref="I11"/>
    <hyperlink r:id="rId14" ref="H12"/>
    <hyperlink r:id="rId15" ref="H13"/>
    <hyperlink r:id="rId16" ref="I13"/>
    <hyperlink r:id="rId17" ref="H14"/>
    <hyperlink r:id="rId18" ref="H15"/>
    <hyperlink r:id="rId19" ref="I15"/>
    <hyperlink r:id="rId20" ref="H17"/>
    <hyperlink r:id="rId21" ref="H18"/>
    <hyperlink r:id="rId22" ref="H19"/>
    <hyperlink r:id="rId23" ref="H20"/>
    <hyperlink r:id="rId24" ref="I20"/>
    <hyperlink r:id="rId25" ref="H21"/>
    <hyperlink r:id="rId26" ref="I21"/>
    <hyperlink r:id="rId27" ref="I22"/>
    <hyperlink r:id="rId28" ref="H23"/>
    <hyperlink r:id="rId29" ref="I23"/>
    <hyperlink r:id="rId30" ref="H24"/>
    <hyperlink r:id="rId31" ref="H25"/>
    <hyperlink r:id="rId32" ref="H27"/>
    <hyperlink r:id="rId33" ref="H28"/>
    <hyperlink r:id="rId34" ref="I28"/>
    <hyperlink r:id="rId35" ref="H29"/>
    <hyperlink r:id="rId36" ref="H30"/>
    <hyperlink r:id="rId37" ref="H31"/>
    <hyperlink r:id="rId38" ref="H32"/>
    <hyperlink r:id="rId39" ref="H33"/>
    <hyperlink r:id="rId40" ref="H34"/>
    <hyperlink r:id="rId41" ref="H35"/>
    <hyperlink r:id="rId42" ref="H36"/>
    <hyperlink r:id="rId43" ref="H37"/>
    <hyperlink r:id="rId44" ref="H38"/>
    <hyperlink r:id="rId45" ref="H39"/>
    <hyperlink r:id="rId46" ref="H40"/>
    <hyperlink r:id="rId47" ref="H42"/>
    <hyperlink r:id="rId48" ref="H43"/>
    <hyperlink r:id="rId49" ref="H44"/>
    <hyperlink r:id="rId50" ref="H45"/>
    <hyperlink r:id="rId51" ref="I45"/>
    <hyperlink r:id="rId52" ref="H46"/>
    <hyperlink r:id="rId53" ref="I46"/>
    <hyperlink r:id="rId54" ref="H47"/>
    <hyperlink r:id="rId55" ref="H48"/>
    <hyperlink r:id="rId56" ref="H49"/>
    <hyperlink r:id="rId57" ref="H50"/>
    <hyperlink r:id="rId58" ref="H51"/>
    <hyperlink r:id="rId59" ref="H52"/>
    <hyperlink r:id="rId60" ref="H53"/>
    <hyperlink r:id="rId61" ref="I53"/>
    <hyperlink r:id="rId62" ref="H54"/>
    <hyperlink r:id="rId63" ref="I54"/>
    <hyperlink r:id="rId64" ref="H55"/>
    <hyperlink r:id="rId65" ref="H56"/>
    <hyperlink r:id="rId66" ref="I56"/>
    <hyperlink r:id="rId67" ref="H57"/>
    <hyperlink r:id="rId68" ref="H58"/>
    <hyperlink r:id="rId69" ref="H60"/>
    <hyperlink r:id="rId70" ref="H61"/>
    <hyperlink r:id="rId71" ref="H62"/>
    <hyperlink r:id="rId72" ref="H63"/>
    <hyperlink r:id="rId73" ref="I63"/>
    <hyperlink r:id="rId74" ref="H64"/>
    <hyperlink r:id="rId75" ref="H65"/>
    <hyperlink r:id="rId76" ref="H66"/>
  </hyperlinks>
  <drawing r:id="rId77"/>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60.86"/>
  </cols>
  <sheetData>
    <row r="1">
      <c r="A1" s="4" t="s">
        <v>21</v>
      </c>
      <c r="B1" s="4" t="s">
        <v>359</v>
      </c>
      <c r="C1" s="4" t="s">
        <v>22</v>
      </c>
      <c r="D1" s="4" t="s">
        <v>11</v>
      </c>
      <c r="E1" s="4" t="s">
        <v>23</v>
      </c>
      <c r="F1" s="4" t="s">
        <v>25</v>
      </c>
      <c r="G1" s="4" t="s">
        <v>27</v>
      </c>
      <c r="H1" s="4" t="s">
        <v>28</v>
      </c>
    </row>
    <row r="2">
      <c r="A2" s="69" t="s">
        <v>37</v>
      </c>
      <c r="B2" s="69" t="s">
        <v>377</v>
      </c>
      <c r="C2" s="69" t="s">
        <v>38</v>
      </c>
      <c r="D2" s="69" t="s">
        <v>39</v>
      </c>
      <c r="E2" s="69" t="s">
        <v>7</v>
      </c>
      <c r="F2" s="69" t="s">
        <v>40</v>
      </c>
      <c r="G2" s="69">
        <v>2073720.0</v>
      </c>
      <c r="H2" s="69">
        <v>142731.0</v>
      </c>
    </row>
    <row r="3">
      <c r="A3" s="9" t="s">
        <v>45</v>
      </c>
      <c r="B3" s="3" t="s">
        <v>384</v>
      </c>
      <c r="C3" s="9" t="s">
        <v>38</v>
      </c>
      <c r="D3" s="3" t="s">
        <v>39</v>
      </c>
      <c r="E3" s="13" t="s">
        <v>7</v>
      </c>
      <c r="F3" s="3" t="s">
        <v>40</v>
      </c>
      <c r="G3" s="8">
        <v>171335.0</v>
      </c>
      <c r="H3" s="8">
        <v>10432.0</v>
      </c>
    </row>
    <row r="4">
      <c r="A4" s="9" t="s">
        <v>43</v>
      </c>
      <c r="B4" s="3" t="s">
        <v>388</v>
      </c>
      <c r="C4" s="9" t="s">
        <v>38</v>
      </c>
      <c r="D4" s="3" t="s">
        <v>39</v>
      </c>
      <c r="E4" s="13" t="s">
        <v>7</v>
      </c>
      <c r="F4" s="3" t="s">
        <v>40</v>
      </c>
      <c r="G4" s="8">
        <v>533238.0</v>
      </c>
      <c r="H4" s="8">
        <v>44946.0</v>
      </c>
    </row>
    <row r="5">
      <c r="A5" s="9" t="s">
        <v>48</v>
      </c>
      <c r="B5" s="3" t="s">
        <v>391</v>
      </c>
      <c r="C5" s="9" t="s">
        <v>196</v>
      </c>
      <c r="D5" s="3" t="s">
        <v>39</v>
      </c>
      <c r="E5" s="13" t="s">
        <v>7</v>
      </c>
      <c r="F5" s="3" t="s">
        <v>40</v>
      </c>
      <c r="G5" s="8">
        <v>879553.0</v>
      </c>
      <c r="H5" s="8">
        <v>34581.0</v>
      </c>
    </row>
    <row r="6">
      <c r="A6" s="82" t="s">
        <v>343</v>
      </c>
      <c r="B6" s="83" t="s">
        <v>405</v>
      </c>
      <c r="C6" s="82" t="s">
        <v>96</v>
      </c>
      <c r="D6" s="83" t="s">
        <v>39</v>
      </c>
      <c r="E6" s="84" t="s">
        <v>7</v>
      </c>
      <c r="F6" s="86" t="s">
        <v>24</v>
      </c>
      <c r="G6" s="90">
        <v>1266479.0</v>
      </c>
      <c r="H6" s="90">
        <v>57940.0</v>
      </c>
    </row>
    <row r="7">
      <c r="A7" s="9" t="s">
        <v>44</v>
      </c>
      <c r="B7" s="3" t="s">
        <v>377</v>
      </c>
      <c r="C7" s="9" t="s">
        <v>46</v>
      </c>
      <c r="D7" s="6" t="s">
        <v>34</v>
      </c>
      <c r="E7" s="6" t="s">
        <v>7</v>
      </c>
      <c r="F7" s="6" t="s">
        <v>40</v>
      </c>
      <c r="G7" s="8">
        <v>525832.0</v>
      </c>
      <c r="H7" s="8">
        <v>82047.0</v>
      </c>
    </row>
    <row r="8">
      <c r="A8" s="37" t="s">
        <v>255</v>
      </c>
      <c r="B8" s="3" t="s">
        <v>377</v>
      </c>
      <c r="C8" s="37" t="s">
        <v>73</v>
      </c>
      <c r="D8" s="38" t="s">
        <v>34</v>
      </c>
      <c r="E8" s="38" t="s">
        <v>8</v>
      </c>
      <c r="F8" s="38" t="s">
        <v>31</v>
      </c>
      <c r="G8" s="8">
        <v>279293.0</v>
      </c>
      <c r="H8" s="8">
        <v>2678.0</v>
      </c>
    </row>
    <row r="9">
      <c r="A9" s="9" t="s">
        <v>258</v>
      </c>
      <c r="B9" s="3" t="s">
        <v>377</v>
      </c>
      <c r="C9" s="9" t="s">
        <v>73</v>
      </c>
      <c r="D9" s="6" t="s">
        <v>34</v>
      </c>
      <c r="E9" s="6" t="s">
        <v>8</v>
      </c>
      <c r="F9" s="6" t="s">
        <v>31</v>
      </c>
      <c r="G9" s="8">
        <v>140849.0</v>
      </c>
      <c r="H9" s="8">
        <v>19711.0</v>
      </c>
    </row>
    <row r="10">
      <c r="A10" s="9" t="s">
        <v>51</v>
      </c>
      <c r="B10" s="3" t="s">
        <v>377</v>
      </c>
      <c r="C10" s="9" t="s">
        <v>38</v>
      </c>
      <c r="D10" s="6" t="s">
        <v>39</v>
      </c>
      <c r="E10" s="6" t="s">
        <v>7</v>
      </c>
      <c r="F10" s="6" t="s">
        <v>40</v>
      </c>
      <c r="G10" s="8">
        <v>88429.0</v>
      </c>
      <c r="H10" s="8">
        <v>234.0</v>
      </c>
    </row>
    <row r="11">
      <c r="A11" s="9" t="s">
        <v>260</v>
      </c>
      <c r="B11" s="3" t="s">
        <v>377</v>
      </c>
      <c r="C11" s="9" t="s">
        <v>196</v>
      </c>
      <c r="D11" s="6" t="s">
        <v>34</v>
      </c>
      <c r="E11" s="6" t="s">
        <v>8</v>
      </c>
      <c r="F11" s="6" t="s">
        <v>31</v>
      </c>
      <c r="G11" s="8">
        <v>82685.0</v>
      </c>
      <c r="H11" s="8">
        <v>2344.0</v>
      </c>
    </row>
    <row r="12">
      <c r="A12" s="9" t="s">
        <v>262</v>
      </c>
      <c r="B12" s="3" t="s">
        <v>377</v>
      </c>
      <c r="C12" s="9" t="s">
        <v>38</v>
      </c>
      <c r="D12" s="6" t="s">
        <v>34</v>
      </c>
      <c r="E12" s="6" t="s">
        <v>263</v>
      </c>
      <c r="F12" s="6" t="s">
        <v>31</v>
      </c>
      <c r="G12" s="8">
        <v>76055.0</v>
      </c>
      <c r="H12" s="8">
        <v>8625.0</v>
      </c>
    </row>
    <row r="13">
      <c r="A13" s="3" t="s">
        <v>266</v>
      </c>
      <c r="B13" s="3" t="s">
        <v>377</v>
      </c>
      <c r="C13" s="3" t="s">
        <v>38</v>
      </c>
      <c r="D13" s="3" t="s">
        <v>34</v>
      </c>
      <c r="E13" s="3" t="s">
        <v>8</v>
      </c>
      <c r="F13" s="3" t="s">
        <v>175</v>
      </c>
      <c r="G13" s="3">
        <v>72873.0</v>
      </c>
      <c r="H13" s="3">
        <v>30369.0</v>
      </c>
    </row>
    <row r="14">
      <c r="A14" s="9" t="s">
        <v>53</v>
      </c>
      <c r="B14" s="3" t="s">
        <v>377</v>
      </c>
      <c r="C14" s="9" t="s">
        <v>54</v>
      </c>
      <c r="D14" s="6" t="s">
        <v>39</v>
      </c>
      <c r="E14" s="6" t="s">
        <v>7</v>
      </c>
      <c r="F14" s="6" t="s">
        <v>40</v>
      </c>
      <c r="G14" s="8">
        <v>46158.0</v>
      </c>
      <c r="H14" s="8">
        <v>2237.0</v>
      </c>
    </row>
    <row r="15">
      <c r="A15" s="3" t="s">
        <v>63</v>
      </c>
      <c r="B15" s="3" t="s">
        <v>377</v>
      </c>
      <c r="C15" s="3" t="s">
        <v>46</v>
      </c>
      <c r="D15" s="3" t="s">
        <v>39</v>
      </c>
      <c r="E15" s="3" t="s">
        <v>7</v>
      </c>
      <c r="F15" s="3" t="s">
        <v>24</v>
      </c>
      <c r="G15" s="3">
        <v>43864.0</v>
      </c>
      <c r="H15" s="3">
        <v>93.0</v>
      </c>
    </row>
    <row r="16">
      <c r="A16" s="9" t="s">
        <v>17</v>
      </c>
      <c r="B16" s="3" t="s">
        <v>377</v>
      </c>
      <c r="C16" s="9" t="s">
        <v>239</v>
      </c>
      <c r="D16" s="6" t="s">
        <v>39</v>
      </c>
      <c r="E16" s="6" t="s">
        <v>7</v>
      </c>
      <c r="F16" s="6" t="s">
        <v>241</v>
      </c>
      <c r="G16" s="8">
        <v>30621.0</v>
      </c>
      <c r="H16" s="8">
        <v>0.0</v>
      </c>
    </row>
    <row r="17">
      <c r="A17" s="9" t="s">
        <v>269</v>
      </c>
      <c r="B17" s="3" t="s">
        <v>377</v>
      </c>
      <c r="C17" s="9" t="s">
        <v>73</v>
      </c>
      <c r="D17" s="6" t="s">
        <v>34</v>
      </c>
      <c r="E17" s="6" t="s">
        <v>8</v>
      </c>
      <c r="F17" s="6" t="s">
        <v>31</v>
      </c>
      <c r="G17" s="8">
        <v>26314.0</v>
      </c>
      <c r="H17" s="8">
        <v>13.0</v>
      </c>
    </row>
    <row r="18">
      <c r="A18" s="3" t="s">
        <v>66</v>
      </c>
      <c r="B18" s="3" t="s">
        <v>377</v>
      </c>
      <c r="C18" s="3" t="s">
        <v>67</v>
      </c>
      <c r="D18" s="3" t="s">
        <v>34</v>
      </c>
      <c r="E18" s="3" t="s">
        <v>7</v>
      </c>
      <c r="F18" s="3" t="s">
        <v>24</v>
      </c>
      <c r="G18" s="3">
        <v>23593.0</v>
      </c>
      <c r="H18" s="3">
        <v>295.0</v>
      </c>
    </row>
    <row r="19">
      <c r="A19" s="9" t="s">
        <v>69</v>
      </c>
      <c r="B19" s="3" t="s">
        <v>377</v>
      </c>
      <c r="C19" s="9" t="s">
        <v>38</v>
      </c>
      <c r="D19" s="6" t="s">
        <v>34</v>
      </c>
      <c r="E19" s="6" t="s">
        <v>7</v>
      </c>
      <c r="F19" s="6" t="s">
        <v>24</v>
      </c>
      <c r="G19" s="8">
        <v>18504.0</v>
      </c>
      <c r="H19" s="8">
        <v>118.0</v>
      </c>
    </row>
    <row r="20">
      <c r="A20" s="9" t="s">
        <v>72</v>
      </c>
      <c r="B20" s="3" t="s">
        <v>377</v>
      </c>
      <c r="C20" s="9" t="s">
        <v>73</v>
      </c>
      <c r="D20" s="6" t="s">
        <v>34</v>
      </c>
      <c r="E20" s="6" t="s">
        <v>7</v>
      </c>
      <c r="F20" s="6" t="s">
        <v>24</v>
      </c>
      <c r="G20" s="8">
        <v>17072.0</v>
      </c>
      <c r="H20" s="8">
        <v>203.0</v>
      </c>
    </row>
    <row r="21">
      <c r="A21" s="9" t="s">
        <v>76</v>
      </c>
      <c r="B21" s="3" t="s">
        <v>377</v>
      </c>
      <c r="C21" s="9" t="s">
        <v>46</v>
      </c>
      <c r="D21" s="6" t="s">
        <v>34</v>
      </c>
      <c r="E21" s="6" t="s">
        <v>7</v>
      </c>
      <c r="F21" s="6" t="s">
        <v>24</v>
      </c>
      <c r="G21" s="8">
        <v>16939.0</v>
      </c>
      <c r="H21" s="8">
        <v>3329.0</v>
      </c>
    </row>
    <row r="22">
      <c r="A22" s="9" t="s">
        <v>80</v>
      </c>
      <c r="B22" s="3" t="s">
        <v>377</v>
      </c>
      <c r="C22" s="9" t="s">
        <v>33</v>
      </c>
      <c r="D22" s="6" t="s">
        <v>34</v>
      </c>
      <c r="E22" s="6" t="s">
        <v>7</v>
      </c>
      <c r="F22" s="6" t="s">
        <v>24</v>
      </c>
      <c r="G22" s="8">
        <v>16641.0</v>
      </c>
      <c r="H22" s="8">
        <v>91.0</v>
      </c>
    </row>
    <row r="23">
      <c r="A23" s="9" t="s">
        <v>84</v>
      </c>
      <c r="B23" s="3" t="s">
        <v>377</v>
      </c>
      <c r="C23" s="9" t="s">
        <v>85</v>
      </c>
      <c r="D23" s="6" t="s">
        <v>39</v>
      </c>
      <c r="E23" s="6" t="s">
        <v>7</v>
      </c>
      <c r="F23" s="6" t="s">
        <v>24</v>
      </c>
      <c r="G23" s="8">
        <v>16257.0</v>
      </c>
      <c r="H23" s="8">
        <v>91.0</v>
      </c>
    </row>
    <row r="24">
      <c r="A24" s="3" t="s">
        <v>76</v>
      </c>
      <c r="B24" s="3" t="s">
        <v>377</v>
      </c>
      <c r="C24" s="3" t="s">
        <v>38</v>
      </c>
      <c r="D24" s="3" t="s">
        <v>39</v>
      </c>
      <c r="E24" s="3" t="s">
        <v>7</v>
      </c>
      <c r="F24" s="3" t="s">
        <v>241</v>
      </c>
      <c r="G24" s="3">
        <v>15019.0</v>
      </c>
      <c r="H24" s="3">
        <v>14.0</v>
      </c>
    </row>
    <row r="25">
      <c r="A25" s="3" t="s">
        <v>76</v>
      </c>
      <c r="B25" s="3" t="s">
        <v>377</v>
      </c>
      <c r="C25" s="3" t="s">
        <v>38</v>
      </c>
      <c r="D25" s="3" t="s">
        <v>248</v>
      </c>
      <c r="E25" s="3" t="s">
        <v>7</v>
      </c>
      <c r="F25" s="3" t="s">
        <v>241</v>
      </c>
      <c r="G25" s="3">
        <v>12086.0</v>
      </c>
      <c r="H25" s="3">
        <v>25.0</v>
      </c>
    </row>
    <row r="26">
      <c r="A26" s="3" t="s">
        <v>57</v>
      </c>
      <c r="B26" s="3" t="s">
        <v>377</v>
      </c>
      <c r="C26" s="9" t="s">
        <v>58</v>
      </c>
      <c r="D26" s="6" t="s">
        <v>34</v>
      </c>
      <c r="E26" s="6" t="s">
        <v>7</v>
      </c>
      <c r="F26" s="6" t="s">
        <v>40</v>
      </c>
      <c r="G26" s="8">
        <v>11800.0</v>
      </c>
      <c r="H26" s="8">
        <v>1347.0</v>
      </c>
    </row>
    <row r="27">
      <c r="A27" s="9" t="s">
        <v>90</v>
      </c>
      <c r="B27" s="3" t="s">
        <v>377</v>
      </c>
      <c r="C27" s="9" t="s">
        <v>38</v>
      </c>
      <c r="D27" s="6" t="s">
        <v>34</v>
      </c>
      <c r="E27" s="6" t="s">
        <v>7</v>
      </c>
      <c r="F27" s="6" t="s">
        <v>24</v>
      </c>
      <c r="G27" s="8">
        <v>10999.0</v>
      </c>
      <c r="H27" s="8">
        <v>59.0</v>
      </c>
    </row>
    <row r="28">
      <c r="A28" s="9" t="s">
        <v>273</v>
      </c>
      <c r="B28" s="3" t="s">
        <v>377</v>
      </c>
      <c r="C28" s="9" t="s">
        <v>96</v>
      </c>
      <c r="D28" s="6" t="s">
        <v>34</v>
      </c>
      <c r="E28" s="6" t="s">
        <v>8</v>
      </c>
      <c r="F28" s="6" t="s">
        <v>31</v>
      </c>
      <c r="G28" s="8">
        <v>8731.0</v>
      </c>
      <c r="H28" s="8">
        <v>2971.0</v>
      </c>
    </row>
    <row r="29">
      <c r="A29" s="3" t="s">
        <v>93</v>
      </c>
      <c r="B29" s="3" t="s">
        <v>377</v>
      </c>
      <c r="C29" s="3" t="s">
        <v>73</v>
      </c>
      <c r="D29" s="3" t="s">
        <v>34</v>
      </c>
      <c r="E29" s="3" t="s">
        <v>7</v>
      </c>
      <c r="F29" s="3" t="s">
        <v>24</v>
      </c>
      <c r="G29" s="3">
        <v>8494.0</v>
      </c>
      <c r="H29" s="3">
        <v>0.0</v>
      </c>
    </row>
    <row r="30">
      <c r="A30" s="3" t="s">
        <v>95</v>
      </c>
      <c r="B30" s="3" t="s">
        <v>377</v>
      </c>
      <c r="C30" s="3" t="s">
        <v>96</v>
      </c>
      <c r="D30" s="3" t="s">
        <v>34</v>
      </c>
      <c r="E30" s="3" t="s">
        <v>7</v>
      </c>
      <c r="F30" s="3" t="s">
        <v>24</v>
      </c>
      <c r="G30" s="3">
        <v>7652.0</v>
      </c>
      <c r="H30" s="3">
        <v>113.0</v>
      </c>
    </row>
    <row r="31">
      <c r="A31" s="9" t="s">
        <v>274</v>
      </c>
      <c r="B31" s="3" t="s">
        <v>377</v>
      </c>
      <c r="C31" s="9" t="s">
        <v>73</v>
      </c>
      <c r="D31" s="6" t="s">
        <v>34</v>
      </c>
      <c r="E31" s="6" t="s">
        <v>8</v>
      </c>
      <c r="F31" s="6" t="s">
        <v>31</v>
      </c>
      <c r="G31" s="8">
        <v>7107.0</v>
      </c>
      <c r="H31" s="8">
        <v>49.0</v>
      </c>
    </row>
    <row r="32">
      <c r="A32" s="9" t="s">
        <v>100</v>
      </c>
      <c r="B32" s="3" t="s">
        <v>377</v>
      </c>
      <c r="C32" s="9" t="s">
        <v>73</v>
      </c>
      <c r="D32" s="6" t="s">
        <v>34</v>
      </c>
      <c r="E32" s="6" t="s">
        <v>7</v>
      </c>
      <c r="F32" s="6" t="s">
        <v>24</v>
      </c>
      <c r="G32" s="8">
        <v>5412.0</v>
      </c>
      <c r="H32" s="8">
        <v>0.0</v>
      </c>
    </row>
    <row r="33">
      <c r="A33" s="9" t="s">
        <v>103</v>
      </c>
      <c r="B33" s="3" t="s">
        <v>377</v>
      </c>
      <c r="C33" s="9" t="s">
        <v>46</v>
      </c>
      <c r="D33" s="6" t="s">
        <v>39</v>
      </c>
      <c r="E33" s="6" t="s">
        <v>7</v>
      </c>
      <c r="F33" s="6" t="s">
        <v>24</v>
      </c>
      <c r="G33" s="8">
        <v>5330.0</v>
      </c>
      <c r="H33" s="8">
        <v>7.0</v>
      </c>
    </row>
    <row r="34">
      <c r="A34" s="9" t="s">
        <v>277</v>
      </c>
      <c r="B34" s="3" t="s">
        <v>377</v>
      </c>
      <c r="C34" s="9" t="s">
        <v>278</v>
      </c>
      <c r="D34" s="6" t="s">
        <v>34</v>
      </c>
      <c r="E34" s="6" t="s">
        <v>8</v>
      </c>
      <c r="F34" s="6" t="s">
        <v>31</v>
      </c>
      <c r="G34" s="8">
        <v>4881.0</v>
      </c>
      <c r="H34" s="8">
        <v>98.0</v>
      </c>
    </row>
    <row r="35">
      <c r="A35" s="9" t="s">
        <v>105</v>
      </c>
      <c r="B35" s="3" t="s">
        <v>377</v>
      </c>
      <c r="C35" s="9" t="s">
        <v>106</v>
      </c>
      <c r="D35" s="6" t="s">
        <v>34</v>
      </c>
      <c r="E35" s="6" t="s">
        <v>7</v>
      </c>
      <c r="F35" s="6" t="s">
        <v>24</v>
      </c>
      <c r="G35" s="8">
        <v>4468.0</v>
      </c>
      <c r="H35" s="8">
        <v>23.0</v>
      </c>
    </row>
    <row r="36">
      <c r="A36" s="3" t="s">
        <v>32</v>
      </c>
      <c r="B36" s="3" t="s">
        <v>377</v>
      </c>
      <c r="C36" s="3" t="s">
        <v>33</v>
      </c>
      <c r="D36" s="6" t="s">
        <v>34</v>
      </c>
      <c r="E36" s="3" t="s">
        <v>7</v>
      </c>
      <c r="F36" s="3" t="s">
        <v>35</v>
      </c>
      <c r="G36" s="3">
        <v>4346.0</v>
      </c>
      <c r="H36" s="3">
        <v>10.0</v>
      </c>
    </row>
    <row r="37">
      <c r="A37" s="9" t="s">
        <v>280</v>
      </c>
      <c r="B37" s="3" t="s">
        <v>377</v>
      </c>
      <c r="C37" s="9" t="s">
        <v>85</v>
      </c>
      <c r="D37" s="6" t="s">
        <v>34</v>
      </c>
      <c r="E37" s="6" t="s">
        <v>8</v>
      </c>
      <c r="F37" s="6" t="s">
        <v>31</v>
      </c>
      <c r="G37" s="8">
        <v>3934.0</v>
      </c>
      <c r="H37" s="8">
        <v>43.0</v>
      </c>
    </row>
    <row r="38">
      <c r="A38" s="9" t="s">
        <v>282</v>
      </c>
      <c r="B38" s="3" t="s">
        <v>377</v>
      </c>
      <c r="C38" s="9" t="s">
        <v>73</v>
      </c>
      <c r="D38" s="6" t="s">
        <v>34</v>
      </c>
      <c r="E38" s="6" t="s">
        <v>8</v>
      </c>
      <c r="F38" s="6" t="s">
        <v>31</v>
      </c>
      <c r="G38" s="8">
        <v>3918.0</v>
      </c>
      <c r="H38" s="8">
        <v>52.0</v>
      </c>
    </row>
    <row r="39">
      <c r="A39" s="9" t="s">
        <v>110</v>
      </c>
      <c r="B39" s="3" t="s">
        <v>377</v>
      </c>
      <c r="C39" s="9" t="s">
        <v>111</v>
      </c>
      <c r="D39" s="6" t="s">
        <v>34</v>
      </c>
      <c r="E39" s="6" t="s">
        <v>7</v>
      </c>
      <c r="F39" s="6" t="s">
        <v>24</v>
      </c>
      <c r="G39" s="8">
        <v>3395.0</v>
      </c>
      <c r="H39" s="8">
        <v>186.0</v>
      </c>
    </row>
    <row r="40">
      <c r="A40" s="9" t="s">
        <v>287</v>
      </c>
      <c r="B40" s="3" t="s">
        <v>377</v>
      </c>
      <c r="C40" s="9" t="s">
        <v>73</v>
      </c>
      <c r="D40" s="6" t="s">
        <v>34</v>
      </c>
      <c r="E40" s="6" t="s">
        <v>8</v>
      </c>
      <c r="F40" s="119" t="s">
        <v>31</v>
      </c>
      <c r="G40" s="8">
        <v>2776.0</v>
      </c>
      <c r="H40" s="8">
        <v>8.0</v>
      </c>
    </row>
    <row r="41">
      <c r="A41" s="3" t="s">
        <v>115</v>
      </c>
      <c r="B41" s="3" t="s">
        <v>377</v>
      </c>
      <c r="C41" s="3" t="s">
        <v>38</v>
      </c>
      <c r="D41" s="3" t="s">
        <v>39</v>
      </c>
      <c r="E41" s="3" t="s">
        <v>7</v>
      </c>
      <c r="F41" s="3" t="s">
        <v>24</v>
      </c>
      <c r="G41" s="3">
        <v>2668.0</v>
      </c>
      <c r="H41" s="3">
        <v>7.0</v>
      </c>
    </row>
    <row r="42">
      <c r="A42" s="9" t="s">
        <v>119</v>
      </c>
      <c r="B42" s="3" t="s">
        <v>377</v>
      </c>
      <c r="C42" s="9" t="s">
        <v>38</v>
      </c>
      <c r="D42" s="6" t="s">
        <v>39</v>
      </c>
      <c r="E42" s="6" t="s">
        <v>7</v>
      </c>
      <c r="F42" s="6" t="s">
        <v>24</v>
      </c>
      <c r="G42" s="8">
        <v>2562.0</v>
      </c>
      <c r="H42" s="8">
        <v>28.0</v>
      </c>
    </row>
    <row r="43">
      <c r="A43" s="9" t="s">
        <v>124</v>
      </c>
      <c r="B43" s="3" t="s">
        <v>377</v>
      </c>
      <c r="C43" s="9" t="s">
        <v>46</v>
      </c>
      <c r="D43" s="6" t="s">
        <v>34</v>
      </c>
      <c r="E43" s="6" t="s">
        <v>7</v>
      </c>
      <c r="F43" s="6" t="s">
        <v>24</v>
      </c>
      <c r="G43" s="8">
        <v>2508.0</v>
      </c>
      <c r="H43" s="8">
        <v>2.0</v>
      </c>
    </row>
    <row r="44">
      <c r="A44" s="9" t="s">
        <v>251</v>
      </c>
      <c r="B44" s="3" t="s">
        <v>377</v>
      </c>
      <c r="C44" s="9" t="s">
        <v>38</v>
      </c>
      <c r="D44" s="6" t="s">
        <v>34</v>
      </c>
      <c r="E44" s="6" t="s">
        <v>7</v>
      </c>
      <c r="F44" s="6" t="s">
        <v>241</v>
      </c>
      <c r="G44" s="8">
        <v>2020.0</v>
      </c>
      <c r="H44" s="8">
        <v>0.0</v>
      </c>
    </row>
    <row r="45">
      <c r="A45" s="9" t="s">
        <v>132</v>
      </c>
      <c r="B45" s="3" t="s">
        <v>377</v>
      </c>
      <c r="C45" s="9" t="s">
        <v>46</v>
      </c>
      <c r="D45" s="6" t="s">
        <v>39</v>
      </c>
      <c r="E45" s="6" t="s">
        <v>7</v>
      </c>
      <c r="F45" s="6" t="s">
        <v>24</v>
      </c>
      <c r="G45" s="8">
        <v>1997.0</v>
      </c>
      <c r="H45" s="8">
        <v>4.0</v>
      </c>
    </row>
    <row r="46">
      <c r="A46" s="9" t="s">
        <v>139</v>
      </c>
      <c r="B46" s="3" t="s">
        <v>377</v>
      </c>
      <c r="C46" s="9" t="s">
        <v>46</v>
      </c>
      <c r="D46" s="6" t="s">
        <v>34</v>
      </c>
      <c r="E46" s="6" t="s">
        <v>7</v>
      </c>
      <c r="F46" s="6" t="s">
        <v>24</v>
      </c>
      <c r="G46" s="8">
        <v>1980.0</v>
      </c>
      <c r="H46" s="8">
        <v>11.0</v>
      </c>
    </row>
    <row r="47">
      <c r="A47" s="9" t="s">
        <v>148</v>
      </c>
      <c r="B47" s="3" t="s">
        <v>377</v>
      </c>
      <c r="C47" s="9" t="s">
        <v>73</v>
      </c>
      <c r="D47" s="6" t="s">
        <v>34</v>
      </c>
      <c r="E47" s="6" t="s">
        <v>7</v>
      </c>
      <c r="F47" s="6" t="s">
        <v>24</v>
      </c>
      <c r="G47" s="8">
        <v>1976.0</v>
      </c>
      <c r="H47" s="8">
        <v>2.0</v>
      </c>
    </row>
    <row r="48">
      <c r="A48" s="9" t="s">
        <v>289</v>
      </c>
      <c r="B48" s="3" t="s">
        <v>377</v>
      </c>
      <c r="C48" s="9" t="s">
        <v>38</v>
      </c>
      <c r="D48" s="6" t="s">
        <v>34</v>
      </c>
      <c r="E48" s="6" t="s">
        <v>8</v>
      </c>
      <c r="F48" s="6" t="s">
        <v>31</v>
      </c>
      <c r="G48" s="8">
        <v>1945.0</v>
      </c>
      <c r="H48" s="8">
        <v>1.0</v>
      </c>
    </row>
    <row r="49">
      <c r="A49" s="9" t="s">
        <v>292</v>
      </c>
      <c r="B49" s="3" t="s">
        <v>377</v>
      </c>
      <c r="C49" s="9" t="s">
        <v>235</v>
      </c>
      <c r="D49" s="6" t="s">
        <v>34</v>
      </c>
      <c r="E49" s="6" t="s">
        <v>8</v>
      </c>
      <c r="F49" s="6" t="s">
        <v>31</v>
      </c>
      <c r="G49" s="8">
        <v>1824.0</v>
      </c>
      <c r="H49" s="8">
        <v>5.0</v>
      </c>
    </row>
    <row r="50">
      <c r="A50" s="9" t="s">
        <v>294</v>
      </c>
      <c r="B50" s="3" t="s">
        <v>377</v>
      </c>
      <c r="C50" s="9" t="s">
        <v>73</v>
      </c>
      <c r="D50" s="6" t="s">
        <v>34</v>
      </c>
      <c r="E50" s="6" t="s">
        <v>8</v>
      </c>
      <c r="F50" s="6" t="s">
        <v>31</v>
      </c>
      <c r="G50" s="8">
        <v>1702.0</v>
      </c>
      <c r="H50" s="8">
        <v>70.0</v>
      </c>
    </row>
    <row r="51">
      <c r="A51" s="9" t="s">
        <v>296</v>
      </c>
      <c r="B51" s="3" t="s">
        <v>377</v>
      </c>
      <c r="C51" s="9" t="s">
        <v>38</v>
      </c>
      <c r="D51" s="6" t="s">
        <v>34</v>
      </c>
      <c r="E51" s="6" t="s">
        <v>8</v>
      </c>
      <c r="F51" s="6" t="s">
        <v>31</v>
      </c>
      <c r="G51" s="8">
        <v>1607.0</v>
      </c>
      <c r="H51" s="8">
        <v>7.0</v>
      </c>
    </row>
    <row r="52">
      <c r="A52" s="9" t="s">
        <v>159</v>
      </c>
      <c r="B52" s="3" t="s">
        <v>377</v>
      </c>
      <c r="C52" s="9" t="s">
        <v>160</v>
      </c>
      <c r="D52" s="6" t="s">
        <v>34</v>
      </c>
      <c r="E52" s="6" t="s">
        <v>7</v>
      </c>
      <c r="F52" s="6" t="s">
        <v>24</v>
      </c>
      <c r="G52" s="8">
        <v>1577.0</v>
      </c>
      <c r="H52" s="8">
        <v>21.0</v>
      </c>
    </row>
    <row r="53">
      <c r="A53" s="3" t="s">
        <v>166</v>
      </c>
      <c r="B53" s="3" t="s">
        <v>377</v>
      </c>
      <c r="C53" s="3" t="s">
        <v>38</v>
      </c>
      <c r="D53" s="3" t="s">
        <v>34</v>
      </c>
      <c r="E53" s="3" t="s">
        <v>7</v>
      </c>
      <c r="F53" s="3" t="s">
        <v>24</v>
      </c>
      <c r="G53" s="3">
        <v>1550.0</v>
      </c>
      <c r="H53" s="3">
        <v>15.0</v>
      </c>
    </row>
    <row r="54">
      <c r="A54" s="3" t="s">
        <v>174</v>
      </c>
      <c r="B54" s="3" t="s">
        <v>377</v>
      </c>
      <c r="C54" s="3" t="s">
        <v>46</v>
      </c>
      <c r="D54" s="3" t="s">
        <v>39</v>
      </c>
      <c r="E54" s="3" t="s">
        <v>7</v>
      </c>
      <c r="F54" s="3" t="s">
        <v>24</v>
      </c>
      <c r="G54" s="3">
        <v>1547.0</v>
      </c>
      <c r="H54" s="3">
        <v>25.0</v>
      </c>
    </row>
    <row r="55">
      <c r="A55" s="3" t="s">
        <v>179</v>
      </c>
      <c r="B55" s="3" t="s">
        <v>377</v>
      </c>
      <c r="C55" s="3" t="s">
        <v>38</v>
      </c>
      <c r="D55" s="3" t="s">
        <v>34</v>
      </c>
      <c r="E55" s="3" t="s">
        <v>7</v>
      </c>
      <c r="F55" s="3" t="s">
        <v>24</v>
      </c>
      <c r="G55" s="3">
        <v>1481.0</v>
      </c>
      <c r="H55" s="3">
        <v>4.0</v>
      </c>
    </row>
    <row r="56">
      <c r="A56" s="9" t="s">
        <v>192</v>
      </c>
      <c r="B56" s="3" t="s">
        <v>377</v>
      </c>
      <c r="C56" s="9" t="s">
        <v>38</v>
      </c>
      <c r="D56" s="6" t="s">
        <v>39</v>
      </c>
      <c r="E56" s="6" t="s">
        <v>7</v>
      </c>
      <c r="F56" s="6" t="s">
        <v>24</v>
      </c>
      <c r="G56" s="8">
        <v>1452.0</v>
      </c>
      <c r="H56" s="8">
        <v>6.0</v>
      </c>
    </row>
    <row r="57">
      <c r="A57" s="9" t="s">
        <v>195</v>
      </c>
      <c r="B57" s="3" t="s">
        <v>377</v>
      </c>
      <c r="C57" s="9" t="s">
        <v>196</v>
      </c>
      <c r="D57" s="6" t="s">
        <v>34</v>
      </c>
      <c r="E57" s="6" t="s">
        <v>7</v>
      </c>
      <c r="F57" s="6" t="s">
        <v>24</v>
      </c>
      <c r="G57" s="8">
        <v>1390.0</v>
      </c>
      <c r="H57" s="8">
        <v>6.0</v>
      </c>
    </row>
    <row r="58">
      <c r="A58" s="9" t="s">
        <v>200</v>
      </c>
      <c r="B58" s="3" t="s">
        <v>377</v>
      </c>
      <c r="C58" s="9" t="s">
        <v>73</v>
      </c>
      <c r="D58" s="6" t="s">
        <v>34</v>
      </c>
      <c r="E58" s="6" t="s">
        <v>7</v>
      </c>
      <c r="F58" s="6" t="s">
        <v>24</v>
      </c>
      <c r="G58" s="8">
        <v>1334.0</v>
      </c>
      <c r="H58" s="8">
        <v>0.0</v>
      </c>
    </row>
    <row r="59">
      <c r="A59" s="9" t="s">
        <v>208</v>
      </c>
      <c r="B59" s="3" t="s">
        <v>377</v>
      </c>
      <c r="C59" s="9" t="s">
        <v>209</v>
      </c>
      <c r="D59" s="6" t="s">
        <v>34</v>
      </c>
      <c r="E59" s="6" t="s">
        <v>8</v>
      </c>
      <c r="F59" s="6" t="s">
        <v>24</v>
      </c>
      <c r="G59" s="8">
        <v>1319.0</v>
      </c>
      <c r="H59" s="8">
        <v>13.0</v>
      </c>
    </row>
    <row r="60">
      <c r="A60" s="3" t="s">
        <v>299</v>
      </c>
      <c r="B60" s="3" t="s">
        <v>377</v>
      </c>
      <c r="C60" s="3" t="s">
        <v>300</v>
      </c>
      <c r="D60" s="3" t="s">
        <v>34</v>
      </c>
      <c r="E60" s="3" t="s">
        <v>8</v>
      </c>
      <c r="F60" s="3" t="s">
        <v>175</v>
      </c>
      <c r="G60" s="3">
        <v>1231.0</v>
      </c>
      <c r="H60" s="3">
        <v>2.0</v>
      </c>
    </row>
    <row r="61">
      <c r="A61" s="3" t="s">
        <v>213</v>
      </c>
      <c r="B61" s="3" t="s">
        <v>377</v>
      </c>
      <c r="C61" s="29" t="s">
        <v>106</v>
      </c>
      <c r="D61" s="29" t="s">
        <v>39</v>
      </c>
      <c r="E61" s="29" t="s">
        <v>7</v>
      </c>
      <c r="F61" s="29" t="s">
        <v>24</v>
      </c>
      <c r="G61" s="3">
        <v>1205.0</v>
      </c>
      <c r="H61" s="3">
        <v>0.0</v>
      </c>
    </row>
    <row r="62">
      <c r="A62" s="9" t="s">
        <v>302</v>
      </c>
      <c r="B62" s="3" t="s">
        <v>377</v>
      </c>
      <c r="C62" s="9" t="s">
        <v>73</v>
      </c>
      <c r="D62" s="3" t="s">
        <v>34</v>
      </c>
      <c r="E62" s="3" t="s">
        <v>8</v>
      </c>
      <c r="F62" s="3" t="s">
        <v>31</v>
      </c>
      <c r="G62" s="8">
        <v>1195.0</v>
      </c>
      <c r="H62" s="8">
        <v>0.0</v>
      </c>
    </row>
    <row r="63">
      <c r="A63" s="9" t="s">
        <v>303</v>
      </c>
      <c r="B63" s="3" t="s">
        <v>377</v>
      </c>
      <c r="C63" s="9" t="s">
        <v>38</v>
      </c>
      <c r="D63" s="6" t="s">
        <v>34</v>
      </c>
      <c r="E63" s="6" t="s">
        <v>8</v>
      </c>
      <c r="F63" s="6" t="s">
        <v>31</v>
      </c>
      <c r="G63" s="8">
        <v>1177.0</v>
      </c>
      <c r="H63" s="8">
        <v>2.0</v>
      </c>
    </row>
    <row r="64">
      <c r="A64" s="3" t="s">
        <v>305</v>
      </c>
      <c r="B64" s="3" t="s">
        <v>377</v>
      </c>
      <c r="C64" s="3" t="s">
        <v>73</v>
      </c>
      <c r="D64" s="3" t="s">
        <v>34</v>
      </c>
      <c r="E64" s="3" t="s">
        <v>8</v>
      </c>
      <c r="F64" s="3" t="s">
        <v>31</v>
      </c>
      <c r="G64" s="3">
        <v>1130.0</v>
      </c>
      <c r="H64" s="3">
        <v>0.0</v>
      </c>
    </row>
    <row r="65">
      <c r="A65" s="9" t="s">
        <v>307</v>
      </c>
      <c r="B65" s="3" t="s">
        <v>377</v>
      </c>
      <c r="C65" s="9" t="s">
        <v>73</v>
      </c>
      <c r="D65" s="6" t="s">
        <v>34</v>
      </c>
      <c r="E65" s="6" t="s">
        <v>8</v>
      </c>
      <c r="F65" s="6" t="s">
        <v>31</v>
      </c>
      <c r="G65" s="8">
        <v>1121.0</v>
      </c>
      <c r="H65" s="8">
        <v>1.0</v>
      </c>
    </row>
    <row r="66">
      <c r="A66" s="3" t="s">
        <v>217</v>
      </c>
      <c r="B66" s="3" t="s">
        <v>377</v>
      </c>
      <c r="C66" s="3" t="s">
        <v>46</v>
      </c>
      <c r="D66" s="3" t="s">
        <v>34</v>
      </c>
      <c r="E66" s="3" t="s">
        <v>7</v>
      </c>
      <c r="F66" s="3" t="s">
        <v>24</v>
      </c>
      <c r="G66" s="3">
        <v>1032.0</v>
      </c>
      <c r="H66" s="3">
        <v>5.0</v>
      </c>
    </row>
    <row r="67">
      <c r="A67" s="9" t="s">
        <v>220</v>
      </c>
      <c r="B67" s="3" t="s">
        <v>377</v>
      </c>
      <c r="C67" s="9" t="s">
        <v>38</v>
      </c>
      <c r="D67" s="3" t="s">
        <v>34</v>
      </c>
      <c r="E67" s="3" t="s">
        <v>7</v>
      </c>
      <c r="F67" s="3" t="s">
        <v>24</v>
      </c>
      <c r="G67" s="8">
        <v>479.0</v>
      </c>
      <c r="H67" s="6">
        <v>0.0</v>
      </c>
    </row>
    <row r="68">
      <c r="A68" s="9" t="s">
        <v>310</v>
      </c>
      <c r="B68" s="3" t="s">
        <v>377</v>
      </c>
      <c r="C68" s="9" t="s">
        <v>73</v>
      </c>
      <c r="D68" s="6" t="s">
        <v>34</v>
      </c>
      <c r="E68" s="6" t="s">
        <v>8</v>
      </c>
      <c r="F68" s="6" t="s">
        <v>31</v>
      </c>
      <c r="G68" s="8">
        <v>462.0</v>
      </c>
      <c r="H68" s="8">
        <v>0.0</v>
      </c>
    </row>
    <row r="69">
      <c r="A69" s="9" t="s">
        <v>224</v>
      </c>
      <c r="B69" s="3" t="s">
        <v>377</v>
      </c>
      <c r="C69" s="9" t="s">
        <v>58</v>
      </c>
      <c r="D69" s="3" t="s">
        <v>34</v>
      </c>
      <c r="E69" s="3" t="s">
        <v>7</v>
      </c>
      <c r="F69" s="3" t="s">
        <v>24</v>
      </c>
      <c r="G69" s="8">
        <v>408.0</v>
      </c>
      <c r="H69" s="8">
        <v>0.0</v>
      </c>
    </row>
    <row r="70">
      <c r="A70" s="9" t="s">
        <v>226</v>
      </c>
      <c r="B70" s="3" t="s">
        <v>377</v>
      </c>
      <c r="C70" s="9" t="s">
        <v>196</v>
      </c>
      <c r="D70" s="3" t="s">
        <v>34</v>
      </c>
      <c r="E70" s="3" t="s">
        <v>7</v>
      </c>
      <c r="F70" s="3" t="s">
        <v>24</v>
      </c>
      <c r="G70" s="8">
        <v>225.0</v>
      </c>
      <c r="H70" s="8">
        <v>0.0</v>
      </c>
    </row>
    <row r="71">
      <c r="A71" s="9" t="s">
        <v>227</v>
      </c>
      <c r="B71" s="3" t="s">
        <v>377</v>
      </c>
      <c r="C71" s="9" t="s">
        <v>106</v>
      </c>
      <c r="D71" s="3" t="s">
        <v>39</v>
      </c>
      <c r="E71" s="3" t="s">
        <v>7</v>
      </c>
      <c r="F71" s="3" t="s">
        <v>24</v>
      </c>
      <c r="G71" s="8">
        <v>200.0</v>
      </c>
      <c r="H71" s="8">
        <v>0.0</v>
      </c>
    </row>
    <row r="72">
      <c r="A72" s="9" t="s">
        <v>230</v>
      </c>
      <c r="B72" s="3" t="s">
        <v>377</v>
      </c>
      <c r="C72" s="9" t="s">
        <v>231</v>
      </c>
      <c r="D72" s="3" t="s">
        <v>34</v>
      </c>
      <c r="E72" s="3" t="s">
        <v>7</v>
      </c>
      <c r="F72" s="3" t="s">
        <v>24</v>
      </c>
      <c r="G72" s="8">
        <v>156.0</v>
      </c>
      <c r="H72" s="8">
        <v>6.0</v>
      </c>
    </row>
    <row r="73">
      <c r="A73" s="9" t="s">
        <v>315</v>
      </c>
      <c r="B73" s="3" t="s">
        <v>377</v>
      </c>
      <c r="C73" s="9" t="s">
        <v>73</v>
      </c>
      <c r="D73" s="6" t="s">
        <v>34</v>
      </c>
      <c r="E73" s="6" t="s">
        <v>8</v>
      </c>
      <c r="F73" s="6" t="s">
        <v>31</v>
      </c>
      <c r="G73" s="8">
        <v>122.0</v>
      </c>
      <c r="H73" s="8">
        <v>0.0</v>
      </c>
    </row>
    <row r="74">
      <c r="A74" s="9" t="s">
        <v>318</v>
      </c>
      <c r="B74" s="3" t="s">
        <v>377</v>
      </c>
      <c r="C74" s="9" t="s">
        <v>319</v>
      </c>
      <c r="D74" s="3" t="s">
        <v>34</v>
      </c>
      <c r="E74" s="3" t="s">
        <v>8</v>
      </c>
      <c r="F74" s="3" t="s">
        <v>175</v>
      </c>
      <c r="G74" s="8">
        <v>117.0</v>
      </c>
      <c r="H74" s="8">
        <v>3.0</v>
      </c>
    </row>
    <row r="75">
      <c r="A75" s="9" t="s">
        <v>323</v>
      </c>
      <c r="B75" s="3" t="s">
        <v>377</v>
      </c>
      <c r="C75" s="9" t="s">
        <v>73</v>
      </c>
      <c r="D75" s="3" t="s">
        <v>34</v>
      </c>
      <c r="E75" s="3" t="s">
        <v>8</v>
      </c>
      <c r="F75" s="3" t="s">
        <v>31</v>
      </c>
      <c r="G75" s="41">
        <v>84.0</v>
      </c>
      <c r="H75" s="8">
        <v>0.0</v>
      </c>
    </row>
    <row r="76">
      <c r="A76" s="9" t="s">
        <v>234</v>
      </c>
      <c r="B76" s="3" t="s">
        <v>377</v>
      </c>
      <c r="C76" s="9" t="s">
        <v>235</v>
      </c>
      <c r="D76" s="6" t="s">
        <v>39</v>
      </c>
      <c r="E76" s="6" t="s">
        <v>7</v>
      </c>
      <c r="F76" s="6" t="s">
        <v>24</v>
      </c>
      <c r="G76" s="8">
        <v>66.0</v>
      </c>
      <c r="H76" s="8">
        <v>0.0</v>
      </c>
    </row>
    <row r="77">
      <c r="A77" s="9" t="s">
        <v>327</v>
      </c>
      <c r="B77" s="3" t="s">
        <v>377</v>
      </c>
      <c r="C77" s="9" t="s">
        <v>328</v>
      </c>
      <c r="D77" s="6" t="s">
        <v>34</v>
      </c>
      <c r="E77" s="6" t="s">
        <v>8</v>
      </c>
      <c r="F77" s="6" t="s">
        <v>31</v>
      </c>
      <c r="G77" s="8">
        <v>53.0</v>
      </c>
      <c r="H77" s="8">
        <v>0.0</v>
      </c>
    </row>
    <row r="78">
      <c r="A78" s="9" t="s">
        <v>77</v>
      </c>
      <c r="B78" s="3" t="s">
        <v>388</v>
      </c>
      <c r="C78" s="9" t="s">
        <v>73</v>
      </c>
      <c r="D78" s="3" t="s">
        <v>39</v>
      </c>
      <c r="E78" s="13" t="s">
        <v>7</v>
      </c>
      <c r="F78" s="3" t="s">
        <v>40</v>
      </c>
      <c r="G78" s="8">
        <v>141838.0</v>
      </c>
      <c r="H78" s="8">
        <v>7330.0</v>
      </c>
    </row>
    <row r="79">
      <c r="A79" s="9" t="s">
        <v>107</v>
      </c>
      <c r="B79" s="3" t="s">
        <v>388</v>
      </c>
      <c r="C79" s="9" t="s">
        <v>38</v>
      </c>
      <c r="D79" s="3" t="s">
        <v>39</v>
      </c>
      <c r="E79" s="13" t="s">
        <v>7</v>
      </c>
      <c r="F79" s="3" t="s">
        <v>24</v>
      </c>
      <c r="G79" s="8">
        <v>138893.0</v>
      </c>
      <c r="H79" s="8">
        <v>5331.0</v>
      </c>
    </row>
    <row r="80">
      <c r="A80" s="9" t="s">
        <v>114</v>
      </c>
      <c r="B80" s="3" t="s">
        <v>388</v>
      </c>
      <c r="C80" s="9" t="s">
        <v>38</v>
      </c>
      <c r="D80" s="3" t="s">
        <v>39</v>
      </c>
      <c r="E80" s="13" t="s">
        <v>7</v>
      </c>
      <c r="F80" s="3" t="s">
        <v>24</v>
      </c>
      <c r="G80" s="8">
        <v>82751.0</v>
      </c>
      <c r="H80" s="8">
        <v>1254.0</v>
      </c>
    </row>
    <row r="81">
      <c r="A81" s="9" t="s">
        <v>89</v>
      </c>
      <c r="B81" s="3" t="s">
        <v>388</v>
      </c>
      <c r="C81" s="9" t="s">
        <v>46</v>
      </c>
      <c r="D81" s="3" t="s">
        <v>34</v>
      </c>
      <c r="E81" s="13" t="s">
        <v>7</v>
      </c>
      <c r="F81" s="3" t="s">
        <v>40</v>
      </c>
      <c r="G81" s="8">
        <v>35431.0</v>
      </c>
      <c r="H81" s="8">
        <v>1107.0</v>
      </c>
    </row>
    <row r="82">
      <c r="A82" s="9" t="s">
        <v>121</v>
      </c>
      <c r="B82" s="3" t="s">
        <v>388</v>
      </c>
      <c r="C82" s="9" t="s">
        <v>33</v>
      </c>
      <c r="D82" s="3" t="s">
        <v>34</v>
      </c>
      <c r="E82" s="13" t="s">
        <v>7</v>
      </c>
      <c r="F82" s="3" t="s">
        <v>24</v>
      </c>
      <c r="G82" s="8">
        <v>35292.0</v>
      </c>
      <c r="H82" s="8">
        <v>305.0</v>
      </c>
    </row>
    <row r="83">
      <c r="A83" s="9" t="s">
        <v>125</v>
      </c>
      <c r="B83" s="3" t="s">
        <v>388</v>
      </c>
      <c r="C83" s="9" t="s">
        <v>54</v>
      </c>
      <c r="D83" s="3" t="s">
        <v>39</v>
      </c>
      <c r="E83" s="13" t="s">
        <v>7</v>
      </c>
      <c r="F83" s="3" t="s">
        <v>24</v>
      </c>
      <c r="G83" s="8">
        <v>1702.0</v>
      </c>
      <c r="H83" s="8">
        <v>2.0</v>
      </c>
    </row>
    <row r="84">
      <c r="A84" s="9" t="s">
        <v>129</v>
      </c>
      <c r="B84" s="3" t="s">
        <v>388</v>
      </c>
      <c r="C84" s="9" t="s">
        <v>111</v>
      </c>
      <c r="D84" s="3" t="s">
        <v>39</v>
      </c>
      <c r="E84" s="13" t="s">
        <v>7</v>
      </c>
      <c r="F84" s="3" t="s">
        <v>24</v>
      </c>
      <c r="G84" s="8">
        <v>1037.0</v>
      </c>
      <c r="H84" s="8">
        <v>195.0</v>
      </c>
    </row>
    <row r="85">
      <c r="A85" s="9" t="s">
        <v>133</v>
      </c>
      <c r="B85" s="3" t="s">
        <v>388</v>
      </c>
      <c r="C85" s="9" t="s">
        <v>85</v>
      </c>
      <c r="D85" s="3" t="s">
        <v>34</v>
      </c>
      <c r="E85" s="13" t="s">
        <v>7</v>
      </c>
      <c r="F85" s="3" t="s">
        <v>24</v>
      </c>
      <c r="G85" s="8">
        <v>731.0</v>
      </c>
      <c r="H85" s="8">
        <v>3.0</v>
      </c>
    </row>
    <row r="86">
      <c r="A86" s="9" t="s">
        <v>77</v>
      </c>
      <c r="B86" s="3" t="s">
        <v>388</v>
      </c>
      <c r="C86" s="9" t="s">
        <v>73</v>
      </c>
      <c r="D86" s="3" t="s">
        <v>34</v>
      </c>
      <c r="E86" s="13" t="s">
        <v>7</v>
      </c>
      <c r="F86" s="3" t="s">
        <v>24</v>
      </c>
      <c r="G86" s="8">
        <v>497.0</v>
      </c>
      <c r="H86" s="8">
        <v>250.0</v>
      </c>
    </row>
    <row r="87">
      <c r="A87" s="9" t="s">
        <v>141</v>
      </c>
      <c r="B87" s="3" t="s">
        <v>388</v>
      </c>
      <c r="C87" s="9" t="s">
        <v>46</v>
      </c>
      <c r="D87" s="3" t="s">
        <v>39</v>
      </c>
      <c r="E87" s="13" t="s">
        <v>7</v>
      </c>
      <c r="F87" s="3" t="s">
        <v>24</v>
      </c>
      <c r="G87" s="8">
        <v>353.0</v>
      </c>
      <c r="H87" s="8">
        <v>12.0</v>
      </c>
    </row>
    <row r="88">
      <c r="A88" s="9" t="s">
        <v>146</v>
      </c>
      <c r="B88" s="3" t="s">
        <v>388</v>
      </c>
      <c r="C88" s="9" t="s">
        <v>85</v>
      </c>
      <c r="D88" s="3" t="s">
        <v>34</v>
      </c>
      <c r="E88" s="13" t="s">
        <v>7</v>
      </c>
      <c r="F88" s="3" t="s">
        <v>24</v>
      </c>
      <c r="G88" s="8">
        <v>232.0</v>
      </c>
      <c r="H88" s="8">
        <v>11.0</v>
      </c>
    </row>
    <row r="89">
      <c r="A89" s="9" t="s">
        <v>152</v>
      </c>
      <c r="B89" s="3" t="s">
        <v>388</v>
      </c>
      <c r="C89" s="9" t="s">
        <v>73</v>
      </c>
      <c r="D89" s="3" t="s">
        <v>39</v>
      </c>
      <c r="E89" s="13" t="s">
        <v>7</v>
      </c>
      <c r="F89" s="3" t="s">
        <v>24</v>
      </c>
      <c r="G89" s="8">
        <v>203.0</v>
      </c>
      <c r="H89" s="8">
        <v>35.0</v>
      </c>
    </row>
    <row r="90">
      <c r="A90" s="9" t="s">
        <v>156</v>
      </c>
      <c r="B90" s="3" t="s">
        <v>388</v>
      </c>
      <c r="C90" s="9" t="s">
        <v>73</v>
      </c>
      <c r="D90" s="3" t="s">
        <v>39</v>
      </c>
      <c r="E90" s="13" t="s">
        <v>7</v>
      </c>
      <c r="F90" s="3" t="s">
        <v>24</v>
      </c>
      <c r="G90" s="8">
        <v>111.0</v>
      </c>
      <c r="H90" s="8">
        <v>0.0</v>
      </c>
    </row>
    <row r="91">
      <c r="A91" s="9" t="s">
        <v>163</v>
      </c>
      <c r="B91" s="3" t="s">
        <v>388</v>
      </c>
      <c r="C91" s="9" t="s">
        <v>164</v>
      </c>
      <c r="D91" s="3" t="s">
        <v>39</v>
      </c>
      <c r="E91" s="13" t="s">
        <v>7</v>
      </c>
      <c r="F91" s="3" t="s">
        <v>24</v>
      </c>
      <c r="G91" s="8">
        <v>107.0</v>
      </c>
      <c r="H91" s="8">
        <v>5.0</v>
      </c>
    </row>
    <row r="92">
      <c r="A92" s="9" t="s">
        <v>129</v>
      </c>
      <c r="B92" s="3" t="s">
        <v>388</v>
      </c>
      <c r="C92" s="9" t="s">
        <v>85</v>
      </c>
      <c r="D92" s="3" t="s">
        <v>39</v>
      </c>
      <c r="E92" s="13" t="s">
        <v>7</v>
      </c>
      <c r="F92" s="3" t="s">
        <v>24</v>
      </c>
      <c r="G92" s="8">
        <v>83.0</v>
      </c>
      <c r="H92" s="8">
        <v>0.0</v>
      </c>
    </row>
    <row r="93">
      <c r="A93" s="9" t="s">
        <v>177</v>
      </c>
      <c r="B93" s="3" t="s">
        <v>388</v>
      </c>
      <c r="C93" s="9" t="s">
        <v>73</v>
      </c>
      <c r="D93" s="3" t="s">
        <v>39</v>
      </c>
      <c r="E93" s="13" t="s">
        <v>7</v>
      </c>
      <c r="F93" s="3" t="s">
        <v>24</v>
      </c>
      <c r="G93" s="8">
        <v>82.0</v>
      </c>
      <c r="H93" s="8">
        <v>1.0</v>
      </c>
    </row>
    <row r="94">
      <c r="A94" s="9" t="s">
        <v>180</v>
      </c>
      <c r="B94" s="3" t="s">
        <v>388</v>
      </c>
      <c r="C94" s="9" t="s">
        <v>73</v>
      </c>
      <c r="D94" s="3" t="s">
        <v>39</v>
      </c>
      <c r="E94" s="13" t="s">
        <v>7</v>
      </c>
      <c r="F94" s="3" t="s">
        <v>24</v>
      </c>
      <c r="G94" s="8">
        <v>58.0</v>
      </c>
      <c r="H94" s="8">
        <v>0.0</v>
      </c>
    </row>
    <row r="95">
      <c r="A95" s="9" t="s">
        <v>216</v>
      </c>
      <c r="B95" s="3" t="s">
        <v>388</v>
      </c>
      <c r="C95" s="9" t="s">
        <v>38</v>
      </c>
      <c r="D95" s="3" t="s">
        <v>34</v>
      </c>
      <c r="E95" s="13" t="s">
        <v>8</v>
      </c>
      <c r="F95" s="3" t="s">
        <v>31</v>
      </c>
      <c r="G95" s="8">
        <v>54.0</v>
      </c>
      <c r="H95" s="8">
        <v>7.0</v>
      </c>
    </row>
    <row r="96">
      <c r="A96" s="9" t="s">
        <v>221</v>
      </c>
      <c r="B96" s="3" t="s">
        <v>388</v>
      </c>
      <c r="C96" s="9" t="s">
        <v>73</v>
      </c>
      <c r="D96" s="3" t="s">
        <v>34</v>
      </c>
      <c r="E96" s="13" t="s">
        <v>8</v>
      </c>
      <c r="F96" s="3" t="s">
        <v>31</v>
      </c>
      <c r="G96" s="8">
        <v>43.0</v>
      </c>
      <c r="H96" s="8">
        <v>1.0</v>
      </c>
    </row>
    <row r="97">
      <c r="A97" s="9" t="s">
        <v>191</v>
      </c>
      <c r="B97" s="3" t="s">
        <v>388</v>
      </c>
      <c r="C97" s="9" t="s">
        <v>73</v>
      </c>
      <c r="D97" s="3" t="s">
        <v>34</v>
      </c>
      <c r="E97" s="13" t="s">
        <v>7</v>
      </c>
      <c r="F97" s="3" t="s">
        <v>24</v>
      </c>
      <c r="G97" s="8">
        <v>42.0</v>
      </c>
      <c r="H97" s="8">
        <v>2.0</v>
      </c>
    </row>
    <row r="98">
      <c r="A98" s="9" t="s">
        <v>199</v>
      </c>
      <c r="B98" s="3" t="s">
        <v>388</v>
      </c>
      <c r="C98" s="9" t="s">
        <v>201</v>
      </c>
      <c r="D98" s="3" t="s">
        <v>39</v>
      </c>
      <c r="E98" s="13" t="s">
        <v>7</v>
      </c>
      <c r="F98" s="3" t="s">
        <v>24</v>
      </c>
      <c r="G98" s="8">
        <v>37.0</v>
      </c>
      <c r="H98" s="8">
        <v>1.0</v>
      </c>
    </row>
    <row r="99">
      <c r="A99" s="9" t="s">
        <v>206</v>
      </c>
      <c r="B99" s="3" t="s">
        <v>388</v>
      </c>
      <c r="C99" s="9" t="s">
        <v>207</v>
      </c>
      <c r="D99" s="3" t="s">
        <v>39</v>
      </c>
      <c r="E99" s="13" t="s">
        <v>7</v>
      </c>
      <c r="F99" s="3" t="s">
        <v>24</v>
      </c>
      <c r="G99" s="8">
        <v>35.0</v>
      </c>
      <c r="H99" s="8">
        <v>2.0</v>
      </c>
    </row>
    <row r="100">
      <c r="A100" s="9" t="s">
        <v>212</v>
      </c>
      <c r="B100" s="3" t="s">
        <v>388</v>
      </c>
      <c r="C100" s="9" t="s">
        <v>38</v>
      </c>
      <c r="D100" s="3" t="s">
        <v>34</v>
      </c>
      <c r="E100" s="13" t="s">
        <v>7</v>
      </c>
      <c r="F100" s="3" t="s">
        <v>24</v>
      </c>
      <c r="G100" s="8">
        <v>28.0</v>
      </c>
      <c r="H100" s="8">
        <v>1.0</v>
      </c>
    </row>
    <row r="101">
      <c r="A101" s="9" t="s">
        <v>232</v>
      </c>
      <c r="B101" s="3" t="s">
        <v>384</v>
      </c>
      <c r="C101" s="9" t="s">
        <v>96</v>
      </c>
      <c r="D101" s="3" t="s">
        <v>34</v>
      </c>
      <c r="E101" s="13" t="s">
        <v>8</v>
      </c>
      <c r="F101" s="3" t="s">
        <v>175</v>
      </c>
      <c r="G101" s="8">
        <v>2786.0</v>
      </c>
      <c r="H101" s="8">
        <v>196.0</v>
      </c>
    </row>
    <row r="102">
      <c r="A102" s="9" t="s">
        <v>45</v>
      </c>
      <c r="B102" s="3" t="s">
        <v>384</v>
      </c>
      <c r="C102" s="9" t="s">
        <v>196</v>
      </c>
      <c r="D102" s="3" t="s">
        <v>34</v>
      </c>
      <c r="E102" s="13" t="s">
        <v>7</v>
      </c>
      <c r="F102" s="3" t="s">
        <v>24</v>
      </c>
      <c r="G102" s="8">
        <v>807.0</v>
      </c>
      <c r="H102" s="8">
        <v>7.0</v>
      </c>
    </row>
    <row r="103">
      <c r="A103" s="9" t="s">
        <v>240</v>
      </c>
      <c r="B103" s="3" t="s">
        <v>384</v>
      </c>
      <c r="C103" s="9" t="s">
        <v>38</v>
      </c>
      <c r="D103" s="3" t="s">
        <v>34</v>
      </c>
      <c r="E103" s="13" t="s">
        <v>8</v>
      </c>
      <c r="F103" s="3" t="s">
        <v>175</v>
      </c>
      <c r="G103" s="8">
        <v>102.0</v>
      </c>
      <c r="H103" s="8">
        <v>0.0</v>
      </c>
    </row>
    <row r="104">
      <c r="A104" s="9" t="s">
        <v>232</v>
      </c>
      <c r="B104" s="3" t="s">
        <v>384</v>
      </c>
      <c r="C104" s="9" t="s">
        <v>38</v>
      </c>
      <c r="D104" s="3" t="s">
        <v>34</v>
      </c>
      <c r="E104" s="13" t="s">
        <v>8</v>
      </c>
      <c r="F104" s="3" t="s">
        <v>175</v>
      </c>
      <c r="G104" s="8">
        <v>621.0</v>
      </c>
      <c r="H104" s="8">
        <v>0.0</v>
      </c>
    </row>
    <row r="105">
      <c r="A105" s="9" t="s">
        <v>247</v>
      </c>
      <c r="B105" s="3" t="s">
        <v>384</v>
      </c>
      <c r="C105" s="9" t="s">
        <v>196</v>
      </c>
      <c r="D105" s="3" t="s">
        <v>34</v>
      </c>
      <c r="E105" s="13" t="s">
        <v>7</v>
      </c>
      <c r="F105" s="3" t="s">
        <v>24</v>
      </c>
      <c r="G105" s="8">
        <v>94.0</v>
      </c>
      <c r="H105" s="8">
        <v>0.0</v>
      </c>
    </row>
    <row r="106">
      <c r="A106" s="9" t="s">
        <v>250</v>
      </c>
      <c r="B106" s="3" t="s">
        <v>384</v>
      </c>
      <c r="C106" s="9" t="s">
        <v>196</v>
      </c>
      <c r="D106" s="3" t="s">
        <v>34</v>
      </c>
      <c r="E106" s="13" t="s">
        <v>8</v>
      </c>
      <c r="F106" s="3" t="s">
        <v>175</v>
      </c>
      <c r="G106" s="8">
        <v>18.0</v>
      </c>
      <c r="H106" s="8">
        <v>0.0</v>
      </c>
    </row>
    <row r="107">
      <c r="A107" s="9" t="s">
        <v>254</v>
      </c>
      <c r="B107" s="3" t="s">
        <v>384</v>
      </c>
      <c r="C107" s="9" t="s">
        <v>73</v>
      </c>
      <c r="D107" s="3" t="s">
        <v>34</v>
      </c>
      <c r="E107" s="13" t="s">
        <v>7</v>
      </c>
      <c r="F107" s="3" t="s">
        <v>24</v>
      </c>
      <c r="G107" s="8">
        <v>132.0</v>
      </c>
      <c r="H107" s="8">
        <v>0.0</v>
      </c>
    </row>
    <row r="108">
      <c r="A108" s="9" t="s">
        <v>314</v>
      </c>
      <c r="B108" s="3" t="s">
        <v>391</v>
      </c>
      <c r="C108" s="9" t="s">
        <v>38</v>
      </c>
      <c r="D108" s="3" t="s">
        <v>39</v>
      </c>
      <c r="E108" s="13" t="s">
        <v>8</v>
      </c>
      <c r="F108" s="3" t="s">
        <v>31</v>
      </c>
      <c r="G108" s="8">
        <v>1025.0</v>
      </c>
      <c r="H108" s="8">
        <v>8.0</v>
      </c>
    </row>
    <row r="109">
      <c r="A109" s="9" t="s">
        <v>320</v>
      </c>
      <c r="B109" s="3" t="s">
        <v>391</v>
      </c>
      <c r="C109" s="9" t="s">
        <v>38</v>
      </c>
      <c r="D109" s="3" t="s">
        <v>39</v>
      </c>
      <c r="E109" s="13" t="s">
        <v>7</v>
      </c>
      <c r="F109" s="3" t="s">
        <v>40</v>
      </c>
      <c r="G109" s="8">
        <v>188.0</v>
      </c>
      <c r="H109" s="8">
        <v>2.0</v>
      </c>
    </row>
    <row r="110">
      <c r="A110" s="9" t="s">
        <v>326</v>
      </c>
      <c r="B110" s="3" t="s">
        <v>391</v>
      </c>
      <c r="C110" s="9" t="s">
        <v>85</v>
      </c>
      <c r="D110" s="3" t="s">
        <v>34</v>
      </c>
      <c r="E110" s="13" t="s">
        <v>8</v>
      </c>
      <c r="F110" s="3" t="s">
        <v>31</v>
      </c>
      <c r="G110" s="8">
        <v>169.0</v>
      </c>
      <c r="H110" s="8">
        <v>2.0</v>
      </c>
    </row>
    <row r="111">
      <c r="A111" s="9" t="s">
        <v>333</v>
      </c>
      <c r="B111" s="3" t="s">
        <v>391</v>
      </c>
      <c r="C111" s="9" t="s">
        <v>73</v>
      </c>
      <c r="D111" s="3" t="s">
        <v>34</v>
      </c>
      <c r="E111" s="13" t="s">
        <v>7</v>
      </c>
      <c r="F111" s="3" t="s">
        <v>40</v>
      </c>
      <c r="G111" s="8">
        <v>100.0</v>
      </c>
      <c r="H111" s="8">
        <v>11.0</v>
      </c>
    </row>
    <row r="112">
      <c r="A112" s="9" t="s">
        <v>335</v>
      </c>
      <c r="B112" s="3" t="s">
        <v>391</v>
      </c>
      <c r="C112" s="9" t="s">
        <v>38</v>
      </c>
      <c r="D112" s="3" t="s">
        <v>34</v>
      </c>
      <c r="E112" s="13" t="s">
        <v>7</v>
      </c>
      <c r="F112" s="3" t="s">
        <v>40</v>
      </c>
      <c r="G112" s="8">
        <v>75.0</v>
      </c>
      <c r="H112" s="8">
        <v>3.0</v>
      </c>
    </row>
    <row r="113">
      <c r="A113" s="9" t="s">
        <v>338</v>
      </c>
      <c r="B113" s="3" t="s">
        <v>391</v>
      </c>
      <c r="C113" s="9" t="s">
        <v>38</v>
      </c>
      <c r="D113" s="3" t="s">
        <v>34</v>
      </c>
      <c r="E113" s="13" t="s">
        <v>7</v>
      </c>
      <c r="F113" s="3" t="s">
        <v>40</v>
      </c>
      <c r="G113" s="8">
        <v>19.0</v>
      </c>
      <c r="H113" s="8">
        <v>1.0</v>
      </c>
    </row>
    <row r="114">
      <c r="A114" s="9" t="s">
        <v>340</v>
      </c>
      <c r="B114" s="3" t="s">
        <v>391</v>
      </c>
      <c r="C114" s="9" t="s">
        <v>164</v>
      </c>
      <c r="D114" s="3" t="s">
        <v>34</v>
      </c>
      <c r="E114" s="13" t="s">
        <v>7</v>
      </c>
      <c r="F114" s="3" t="s">
        <v>40</v>
      </c>
      <c r="G114" s="8">
        <v>13.0</v>
      </c>
      <c r="H114" s="8">
        <v>0.0</v>
      </c>
    </row>
    <row r="115">
      <c r="A115" s="9" t="s">
        <v>347</v>
      </c>
      <c r="B115" s="3" t="s">
        <v>405</v>
      </c>
      <c r="C115" s="9" t="s">
        <v>38</v>
      </c>
      <c r="D115" s="3" t="s">
        <v>348</v>
      </c>
      <c r="E115" s="13" t="s">
        <v>7</v>
      </c>
      <c r="F115" s="3" t="s">
        <v>24</v>
      </c>
      <c r="G115" s="8">
        <v>1808.0</v>
      </c>
      <c r="H115" s="8">
        <v>1.0</v>
      </c>
    </row>
    <row r="116">
      <c r="A116" s="9" t="s">
        <v>352</v>
      </c>
      <c r="B116" s="3" t="s">
        <v>405</v>
      </c>
      <c r="C116" s="9" t="s">
        <v>73</v>
      </c>
      <c r="D116" s="3" t="s">
        <v>348</v>
      </c>
      <c r="E116" s="13" t="s">
        <v>7</v>
      </c>
      <c r="F116" s="3" t="s">
        <v>24</v>
      </c>
      <c r="G116" s="8">
        <v>1271.0</v>
      </c>
      <c r="H116" s="8">
        <v>1.0</v>
      </c>
    </row>
    <row r="117">
      <c r="A117" s="9" t="s">
        <v>355</v>
      </c>
      <c r="B117" s="3" t="s">
        <v>405</v>
      </c>
      <c r="C117" s="9" t="s">
        <v>38</v>
      </c>
      <c r="D117" s="3" t="s">
        <v>356</v>
      </c>
      <c r="E117" s="13" t="s">
        <v>7</v>
      </c>
      <c r="F117" s="3" t="s">
        <v>24</v>
      </c>
      <c r="G117" s="8">
        <v>400.0</v>
      </c>
      <c r="H117" s="8">
        <v>7.0</v>
      </c>
    </row>
    <row r="118">
      <c r="A118" s="82" t="s">
        <v>358</v>
      </c>
      <c r="B118" s="83" t="s">
        <v>405</v>
      </c>
      <c r="C118" s="82" t="s">
        <v>96</v>
      </c>
      <c r="D118" s="83" t="s">
        <v>348</v>
      </c>
      <c r="E118" s="84" t="s">
        <v>7</v>
      </c>
      <c r="F118" s="83" t="s">
        <v>24</v>
      </c>
      <c r="G118" s="90">
        <v>183.0</v>
      </c>
      <c r="H118" s="90">
        <v>77.0</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23.86"/>
    <col customWidth="1" min="2" max="2" width="9.86"/>
    <col customWidth="1" min="3" max="3" width="15.86"/>
    <col customWidth="1" min="4" max="4" width="8.0"/>
    <col customWidth="1" min="5" max="5" width="20.86"/>
    <col customWidth="1" min="6" max="6" width="19.0"/>
    <col customWidth="1" min="7" max="7" width="23.0"/>
    <col customWidth="1" min="8" max="8" width="17.43"/>
    <col customWidth="1" min="9" max="9" width="22.43"/>
    <col customWidth="1" min="10" max="10" width="21.71"/>
    <col customWidth="1" min="11" max="11" width="25.14"/>
    <col customWidth="1" min="12" max="12" width="22.57"/>
  </cols>
  <sheetData>
    <row r="1">
      <c r="F1" s="1" t="s">
        <v>0</v>
      </c>
    </row>
    <row r="2">
      <c r="A2" s="1" t="s">
        <v>3</v>
      </c>
      <c r="B2" s="1" t="s">
        <v>5</v>
      </c>
      <c r="C2" s="1" t="s">
        <v>7</v>
      </c>
      <c r="D2" s="1" t="s">
        <v>8</v>
      </c>
      <c r="E2" s="1" t="s">
        <v>9</v>
      </c>
      <c r="F2" s="1" t="s">
        <v>10</v>
      </c>
      <c r="G2" s="1" t="s">
        <v>12</v>
      </c>
      <c r="H2" s="1" t="s">
        <v>14</v>
      </c>
      <c r="I2" s="1" t="s">
        <v>15</v>
      </c>
      <c r="J2" s="1" t="s">
        <v>16</v>
      </c>
      <c r="K2" s="1" t="s">
        <v>18</v>
      </c>
      <c r="L2" s="1" t="s">
        <v>19</v>
      </c>
      <c r="M2" s="3" t="s">
        <v>20</v>
      </c>
    </row>
    <row r="3">
      <c r="A3" s="3" t="s">
        <v>17</v>
      </c>
      <c r="B3" s="3">
        <v>74.0</v>
      </c>
      <c r="C3" s="3">
        <v>45.0</v>
      </c>
      <c r="D3" s="3">
        <v>29.0</v>
      </c>
      <c r="E3" s="3">
        <v>3982489.0</v>
      </c>
      <c r="F3" s="3">
        <v>300618.0</v>
      </c>
      <c r="G3" s="3">
        <v>1908380.0</v>
      </c>
      <c r="H3" s="3">
        <v>1382990.0</v>
      </c>
      <c r="I3">
        <f t="shared" ref="I3:I7" si="1">sum(G3:H3)</f>
        <v>3291370</v>
      </c>
      <c r="J3" s="3">
        <v>157884.0</v>
      </c>
      <c r="K3" s="3">
        <v>75840.0</v>
      </c>
      <c r="L3">
        <f t="shared" ref="L3:L7" si="2">sum(J3:K3)</f>
        <v>233724</v>
      </c>
      <c r="M3">
        <f t="shared" ref="M3:M7" si="3">SUM(E3,I3)</f>
        <v>7273859</v>
      </c>
    </row>
    <row r="4">
      <c r="A4" s="3" t="s">
        <v>43</v>
      </c>
      <c r="B4" s="3">
        <v>24.0</v>
      </c>
      <c r="C4" s="3">
        <v>22.0</v>
      </c>
      <c r="D4" s="3">
        <v>2.0</v>
      </c>
      <c r="E4" s="3">
        <v>972850.0</v>
      </c>
      <c r="F4" s="3">
        <v>60800.0</v>
      </c>
      <c r="G4" s="3">
        <v>75963.0</v>
      </c>
      <c r="H4" s="3">
        <v>97.0</v>
      </c>
      <c r="I4">
        <f t="shared" si="1"/>
        <v>76060</v>
      </c>
      <c r="J4" s="3">
        <v>1933.0</v>
      </c>
      <c r="K4" s="3">
        <v>8.0</v>
      </c>
      <c r="L4">
        <f t="shared" si="2"/>
        <v>1941</v>
      </c>
      <c r="M4">
        <f t="shared" si="3"/>
        <v>1048910</v>
      </c>
    </row>
    <row r="5">
      <c r="A5" s="3" t="s">
        <v>45</v>
      </c>
      <c r="B5" s="3">
        <v>8.0</v>
      </c>
      <c r="C5" s="3">
        <v>4.0</v>
      </c>
      <c r="D5" s="3">
        <v>4.0</v>
      </c>
      <c r="E5" s="3">
        <v>171335.0</v>
      </c>
      <c r="F5" s="3">
        <v>10432.0</v>
      </c>
      <c r="G5" s="3">
        <v>1774.0</v>
      </c>
      <c r="H5" s="3">
        <v>4428.0</v>
      </c>
      <c r="I5">
        <f t="shared" si="1"/>
        <v>6202</v>
      </c>
      <c r="J5" s="3">
        <v>7.0</v>
      </c>
      <c r="K5" s="3">
        <v>196.0</v>
      </c>
      <c r="L5">
        <f t="shared" si="2"/>
        <v>203</v>
      </c>
      <c r="M5">
        <f t="shared" si="3"/>
        <v>177537</v>
      </c>
    </row>
    <row r="6">
      <c r="A6" s="3" t="s">
        <v>48</v>
      </c>
      <c r="B6" s="3">
        <v>7.0</v>
      </c>
      <c r="C6" s="3">
        <v>5.0</v>
      </c>
      <c r="D6" s="3">
        <v>2.0</v>
      </c>
      <c r="E6" s="3">
        <v>880776.0</v>
      </c>
      <c r="F6" s="3">
        <v>34591.0</v>
      </c>
      <c r="G6" s="3">
        <v>207.0</v>
      </c>
      <c r="H6" s="3">
        <v>169.0</v>
      </c>
      <c r="I6">
        <f t="shared" si="1"/>
        <v>376</v>
      </c>
      <c r="J6" s="3">
        <v>15.0</v>
      </c>
      <c r="K6" s="3">
        <v>2.0</v>
      </c>
      <c r="L6">
        <f t="shared" si="2"/>
        <v>17</v>
      </c>
      <c r="M6">
        <f t="shared" si="3"/>
        <v>881152</v>
      </c>
    </row>
    <row r="7">
      <c r="A7" s="3" t="s">
        <v>50</v>
      </c>
      <c r="B7" s="3">
        <v>5.0</v>
      </c>
      <c r="C7" s="3">
        <v>5.0</v>
      </c>
      <c r="D7" s="3">
        <v>0.0</v>
      </c>
      <c r="E7" s="3">
        <v>126479.0</v>
      </c>
      <c r="F7" s="3">
        <v>57490.0</v>
      </c>
      <c r="G7" s="3">
        <v>3662.0</v>
      </c>
      <c r="H7" s="3">
        <v>0.0</v>
      </c>
      <c r="I7">
        <f t="shared" si="1"/>
        <v>3662</v>
      </c>
      <c r="J7" s="3">
        <v>86.0</v>
      </c>
      <c r="K7" s="3">
        <v>0.0</v>
      </c>
      <c r="L7">
        <f t="shared" si="2"/>
        <v>86</v>
      </c>
      <c r="M7">
        <f t="shared" si="3"/>
        <v>130141</v>
      </c>
    </row>
    <row r="10">
      <c r="A10" s="1" t="s">
        <v>3</v>
      </c>
      <c r="B10" s="1" t="s">
        <v>5</v>
      </c>
      <c r="C10" s="1" t="s">
        <v>56</v>
      </c>
      <c r="E10" s="1" t="s">
        <v>3</v>
      </c>
      <c r="F10" s="1" t="s">
        <v>9</v>
      </c>
      <c r="G10" s="1" t="s">
        <v>15</v>
      </c>
      <c r="H10" s="1" t="s">
        <v>59</v>
      </c>
      <c r="I10" s="1" t="s">
        <v>60</v>
      </c>
      <c r="J10" s="1" t="s">
        <v>7</v>
      </c>
      <c r="K10" s="1" t="s">
        <v>8</v>
      </c>
    </row>
    <row r="11">
      <c r="A11" s="3" t="s">
        <v>17</v>
      </c>
      <c r="B11" s="3">
        <v>74.0</v>
      </c>
      <c r="C11" s="3">
        <v>7273859.0</v>
      </c>
      <c r="E11" s="3" t="s">
        <v>17</v>
      </c>
      <c r="F11" s="3">
        <v>3982489.0</v>
      </c>
      <c r="G11" s="3">
        <v>3291370.0</v>
      </c>
      <c r="H11">
        <f t="shared" ref="H11:H15" si="4">F11/C11</f>
        <v>0.5475070386</v>
      </c>
      <c r="I11">
        <f t="shared" ref="I11:I15" si="5">G11/C11</f>
        <v>0.4524929614</v>
      </c>
      <c r="J11">
        <f t="shared" ref="J11:J15" si="6">G3+F11</f>
        <v>5890869</v>
      </c>
      <c r="K11">
        <f t="shared" ref="K11:K15" si="7">H3</f>
        <v>1382990</v>
      </c>
      <c r="L11">
        <f t="shared" ref="L11:L15" si="8">J11/M3</f>
        <v>0.8098684618</v>
      </c>
      <c r="M11">
        <f t="shared" ref="M11:M15" si="9">K11/M3</f>
        <v>0.1901315382</v>
      </c>
    </row>
    <row r="12">
      <c r="A12" s="3" t="s">
        <v>43</v>
      </c>
      <c r="B12" s="3">
        <v>24.0</v>
      </c>
      <c r="C12" s="3">
        <v>1048910.0</v>
      </c>
      <c r="E12" s="3" t="s">
        <v>43</v>
      </c>
      <c r="F12" s="3">
        <v>972850.0</v>
      </c>
      <c r="G12" s="3">
        <v>76060.0</v>
      </c>
      <c r="H12">
        <f t="shared" si="4"/>
        <v>0.927486629</v>
      </c>
      <c r="I12">
        <f t="shared" si="5"/>
        <v>0.07251337102</v>
      </c>
      <c r="J12">
        <f t="shared" si="6"/>
        <v>1048813</v>
      </c>
      <c r="K12">
        <f t="shared" si="7"/>
        <v>97</v>
      </c>
      <c r="L12">
        <f t="shared" si="8"/>
        <v>0.999907523</v>
      </c>
      <c r="M12">
        <f t="shared" si="9"/>
        <v>0.00009247695226</v>
      </c>
    </row>
    <row r="13">
      <c r="A13" s="3" t="s">
        <v>45</v>
      </c>
      <c r="B13" s="3">
        <v>8.0</v>
      </c>
      <c r="C13" s="3">
        <v>177537.0</v>
      </c>
      <c r="E13" s="3" t="s">
        <v>45</v>
      </c>
      <c r="F13" s="3">
        <v>171335.0</v>
      </c>
      <c r="G13" s="3">
        <v>6202.0</v>
      </c>
      <c r="H13">
        <f t="shared" si="4"/>
        <v>0.9650664369</v>
      </c>
      <c r="I13">
        <f t="shared" si="5"/>
        <v>0.03493356314</v>
      </c>
      <c r="J13">
        <f t="shared" si="6"/>
        <v>173109</v>
      </c>
      <c r="K13">
        <f t="shared" si="7"/>
        <v>4428</v>
      </c>
      <c r="L13">
        <f t="shared" si="8"/>
        <v>0.9750587202</v>
      </c>
      <c r="M13">
        <f t="shared" si="9"/>
        <v>0.02494127985</v>
      </c>
    </row>
    <row r="14">
      <c r="A14" s="3" t="s">
        <v>48</v>
      </c>
      <c r="B14" s="3">
        <v>7.0</v>
      </c>
      <c r="C14" s="3">
        <v>881152.0</v>
      </c>
      <c r="E14" s="3" t="s">
        <v>48</v>
      </c>
      <c r="F14" s="3">
        <v>880776.0</v>
      </c>
      <c r="G14" s="3">
        <v>376.0</v>
      </c>
      <c r="H14">
        <f t="shared" si="4"/>
        <v>0.9995732859</v>
      </c>
      <c r="I14">
        <f t="shared" si="5"/>
        <v>0.0004267141197</v>
      </c>
      <c r="J14">
        <f t="shared" si="6"/>
        <v>880983</v>
      </c>
      <c r="K14">
        <f t="shared" si="7"/>
        <v>169</v>
      </c>
      <c r="L14">
        <f t="shared" si="8"/>
        <v>0.9998082056</v>
      </c>
      <c r="M14">
        <f t="shared" si="9"/>
        <v>0.0001917943783</v>
      </c>
    </row>
    <row r="15">
      <c r="A15" s="3" t="s">
        <v>50</v>
      </c>
      <c r="B15" s="3">
        <v>5.0</v>
      </c>
      <c r="C15" s="3">
        <v>130141.0</v>
      </c>
      <c r="E15" s="3" t="s">
        <v>50</v>
      </c>
      <c r="F15" s="3">
        <v>126479.0</v>
      </c>
      <c r="G15" s="3">
        <v>3662.0</v>
      </c>
      <c r="H15">
        <f t="shared" si="4"/>
        <v>0.9718612889</v>
      </c>
      <c r="I15">
        <f t="shared" si="5"/>
        <v>0.02813871109</v>
      </c>
      <c r="J15">
        <f t="shared" si="6"/>
        <v>130141</v>
      </c>
      <c r="K15">
        <f t="shared" si="7"/>
        <v>0</v>
      </c>
      <c r="L15">
        <f t="shared" si="8"/>
        <v>1</v>
      </c>
      <c r="M15">
        <f t="shared" si="9"/>
        <v>0</v>
      </c>
    </row>
    <row r="17">
      <c r="C17">
        <f>39/74</f>
        <v>0.527027027</v>
      </c>
    </row>
    <row r="18">
      <c r="C18">
        <f>35/74</f>
        <v>0.472972973</v>
      </c>
      <c r="F18">
        <f>G4/C12</f>
        <v>0.07242089407</v>
      </c>
      <c r="H18">
        <f>F14/C14</f>
        <v>0.9995732859</v>
      </c>
      <c r="J18">
        <f>J13/C13</f>
        <v>0.9750587202</v>
      </c>
    </row>
    <row r="19">
      <c r="F19">
        <f>H4/C12</f>
        <v>0.00009247695226</v>
      </c>
      <c r="H19">
        <f>H6/C14</f>
        <v>0.0001917943783</v>
      </c>
      <c r="K19" s="3" t="s">
        <v>137</v>
      </c>
      <c r="L19" s="3" t="s">
        <v>138</v>
      </c>
    </row>
    <row r="20">
      <c r="F20" s="3">
        <f>100-(92+7.2)</f>
        <v>0.8</v>
      </c>
      <c r="H20">
        <f>99.9+0.033+0.013</f>
        <v>99.946</v>
      </c>
      <c r="I20">
        <f>E7/C15</f>
        <v>0.9718612889</v>
      </c>
      <c r="L20" s="3" t="s">
        <v>158</v>
      </c>
    </row>
    <row r="21">
      <c r="I21">
        <f>G7/C15</f>
        <v>0.02813871109</v>
      </c>
    </row>
    <row r="22">
      <c r="C22" s="1" t="s">
        <v>17</v>
      </c>
      <c r="D22" s="26"/>
      <c r="E22" s="1" t="s">
        <v>40</v>
      </c>
      <c r="F22" s="1" t="s">
        <v>169</v>
      </c>
      <c r="G22" s="1" t="s">
        <v>170</v>
      </c>
      <c r="H22" s="1" t="s">
        <v>171</v>
      </c>
      <c r="I22" s="1" t="s">
        <v>31</v>
      </c>
      <c r="J22" s="1" t="s">
        <v>175</v>
      </c>
    </row>
    <row r="23">
      <c r="E23" s="3">
        <v>6.0</v>
      </c>
      <c r="F23" s="3">
        <v>36.0</v>
      </c>
      <c r="G23" s="3">
        <v>3.0</v>
      </c>
      <c r="H23" s="3">
        <v>1.0</v>
      </c>
      <c r="I23" s="3">
        <v>25.0</v>
      </c>
      <c r="J23" s="3">
        <v>3.0</v>
      </c>
    </row>
    <row r="24">
      <c r="E24" s="3">
        <v>2750285.0</v>
      </c>
      <c r="F24" s="3">
        <v>227732.0</v>
      </c>
      <c r="G24" s="3">
        <v>59746.0</v>
      </c>
      <c r="H24" s="3">
        <v>3723.0</v>
      </c>
      <c r="I24" s="3">
        <v>867782.0</v>
      </c>
      <c r="J24" s="3">
        <v>76997.0</v>
      </c>
    </row>
    <row r="25">
      <c r="G25" s="3">
        <f>sum(E24:G24)</f>
        <v>3037763</v>
      </c>
      <c r="H25" s="3">
        <f>sum(H24:J24)</f>
        <v>948502</v>
      </c>
      <c r="I25" s="3"/>
    </row>
    <row r="26">
      <c r="E26" s="3">
        <v>675076.0</v>
      </c>
      <c r="F26" s="3">
        <v>297705.0</v>
      </c>
      <c r="G26" s="3">
        <v>97.0</v>
      </c>
    </row>
    <row r="27">
      <c r="C27" s="3" t="s">
        <v>181</v>
      </c>
    </row>
    <row r="28">
      <c r="C28" s="3" t="s">
        <v>182</v>
      </c>
      <c r="F28" s="3"/>
    </row>
    <row r="29">
      <c r="C29" s="3" t="s">
        <v>184</v>
      </c>
      <c r="F29" s="3"/>
    </row>
    <row r="30">
      <c r="C30" s="3" t="s">
        <v>186</v>
      </c>
      <c r="F30" s="3"/>
    </row>
    <row r="31">
      <c r="C31" s="3" t="s">
        <v>187</v>
      </c>
      <c r="F31" s="3"/>
    </row>
    <row r="32">
      <c r="C32" s="3" t="s">
        <v>188</v>
      </c>
      <c r="F32" s="3"/>
    </row>
    <row r="33">
      <c r="F33" s="3"/>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18.29"/>
    <col customWidth="1" min="2" max="2" width="9.29"/>
    <col customWidth="1" min="3" max="3" width="29.43"/>
    <col customWidth="1" min="4" max="4" width="10.0"/>
    <col customWidth="1" min="5" max="5" width="16.86"/>
  </cols>
  <sheetData>
    <row r="2">
      <c r="A2" s="1" t="s">
        <v>1</v>
      </c>
      <c r="B2" s="1" t="s">
        <v>4</v>
      </c>
      <c r="C2" s="1" t="s">
        <v>6</v>
      </c>
      <c r="D2" s="1" t="s">
        <v>11</v>
      </c>
      <c r="E2" s="1" t="s">
        <v>13</v>
      </c>
    </row>
    <row r="3">
      <c r="A3" s="3" t="s">
        <v>17</v>
      </c>
      <c r="B3" s="3" t="s">
        <v>24</v>
      </c>
      <c r="D3" s="3" t="s">
        <v>26</v>
      </c>
      <c r="E3" s="3">
        <v>1161.0</v>
      </c>
    </row>
    <row r="4">
      <c r="B4" s="3" t="s">
        <v>31</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18.57"/>
    <col customWidth="1" min="2" max="2" width="48.14"/>
    <col customWidth="1" min="3" max="3" width="21.86"/>
    <col customWidth="1" min="5" max="5" width="9.57"/>
    <col customWidth="1" min="7" max="7" width="10.71"/>
    <col customWidth="1" min="9" max="9" width="83.43"/>
  </cols>
  <sheetData>
    <row r="1">
      <c r="A1" s="2" t="s">
        <v>2</v>
      </c>
      <c r="B1" s="4" t="s">
        <v>21</v>
      </c>
      <c r="C1" s="4" t="s">
        <v>22</v>
      </c>
      <c r="D1" s="4" t="s">
        <v>11</v>
      </c>
      <c r="E1" s="2" t="s">
        <v>68</v>
      </c>
      <c r="F1" s="4" t="s">
        <v>4</v>
      </c>
      <c r="G1" s="4" t="s">
        <v>27</v>
      </c>
      <c r="H1" s="4" t="s">
        <v>28</v>
      </c>
      <c r="I1" s="4" t="s">
        <v>29</v>
      </c>
      <c r="J1" s="4" t="s">
        <v>30</v>
      </c>
    </row>
    <row r="2">
      <c r="A2" s="11">
        <v>7.9297863789E10</v>
      </c>
      <c r="B2" s="9" t="s">
        <v>43</v>
      </c>
      <c r="C2" s="9" t="s">
        <v>38</v>
      </c>
      <c r="D2" s="3" t="s">
        <v>39</v>
      </c>
      <c r="E2" s="13" t="s">
        <v>7</v>
      </c>
      <c r="F2" s="3" t="s">
        <v>40</v>
      </c>
      <c r="G2" s="8">
        <v>533238.0</v>
      </c>
      <c r="H2" s="8">
        <v>44946.0</v>
      </c>
      <c r="I2" s="10" t="s">
        <v>71</v>
      </c>
      <c r="J2" s="10" t="s">
        <v>74</v>
      </c>
      <c r="M2" s="9"/>
      <c r="N2" s="9"/>
      <c r="O2" s="9"/>
      <c r="P2" s="9"/>
    </row>
    <row r="3">
      <c r="A3" s="14">
        <v>3.67228516676824E14</v>
      </c>
      <c r="B3" s="15" t="s">
        <v>77</v>
      </c>
      <c r="C3" s="9" t="s">
        <v>73</v>
      </c>
      <c r="D3" s="3" t="s">
        <v>39</v>
      </c>
      <c r="E3" s="13" t="s">
        <v>7</v>
      </c>
      <c r="F3" s="3" t="s">
        <v>40</v>
      </c>
      <c r="G3" s="8">
        <v>141838.0</v>
      </c>
      <c r="H3" s="16">
        <v>7330.0</v>
      </c>
      <c r="I3" s="10" t="s">
        <v>86</v>
      </c>
      <c r="J3" s="9"/>
      <c r="M3" s="9"/>
      <c r="N3" s="9"/>
      <c r="O3" s="9"/>
      <c r="P3" s="9"/>
    </row>
    <row r="4">
      <c r="A4" s="11">
        <v>4.93231824048811E14</v>
      </c>
      <c r="B4" s="9" t="s">
        <v>89</v>
      </c>
      <c r="C4" s="17" t="s">
        <v>46</v>
      </c>
      <c r="D4" s="18" t="s">
        <v>34</v>
      </c>
      <c r="E4" s="20" t="s">
        <v>7</v>
      </c>
      <c r="F4" s="18" t="s">
        <v>40</v>
      </c>
      <c r="G4" s="16">
        <v>35431.0</v>
      </c>
      <c r="H4" s="16">
        <v>1107.0</v>
      </c>
      <c r="I4" s="21" t="s">
        <v>97</v>
      </c>
      <c r="J4" s="21" t="s">
        <v>102</v>
      </c>
      <c r="K4" s="22"/>
      <c r="L4" s="22"/>
      <c r="M4" s="17"/>
      <c r="N4" s="17"/>
      <c r="O4" s="17"/>
      <c r="P4" s="17"/>
      <c r="Q4" s="22"/>
      <c r="R4" s="22"/>
      <c r="S4" s="22"/>
      <c r="T4" s="22"/>
      <c r="U4" s="22"/>
      <c r="V4" s="22"/>
      <c r="W4" s="22"/>
      <c r="X4" s="22"/>
      <c r="Y4" s="22"/>
      <c r="Z4" s="22"/>
    </row>
    <row r="5">
      <c r="A5" s="11">
        <v>5.95618313904108E14</v>
      </c>
      <c r="B5" s="9" t="s">
        <v>107</v>
      </c>
      <c r="C5" s="9" t="s">
        <v>38</v>
      </c>
      <c r="D5" s="3" t="s">
        <v>39</v>
      </c>
      <c r="E5" s="13" t="s">
        <v>7</v>
      </c>
      <c r="F5" s="3" t="s">
        <v>24</v>
      </c>
      <c r="G5" s="8">
        <v>138893.0</v>
      </c>
      <c r="H5" s="8">
        <v>5331.0</v>
      </c>
      <c r="I5" s="10" t="s">
        <v>109</v>
      </c>
      <c r="J5" s="10" t="s">
        <v>112</v>
      </c>
      <c r="M5" s="9"/>
      <c r="N5" s="9"/>
      <c r="O5" s="9"/>
      <c r="P5" s="9"/>
    </row>
    <row r="6">
      <c r="A6" s="11">
        <v>8.99821466745222E14</v>
      </c>
      <c r="B6" s="9" t="s">
        <v>114</v>
      </c>
      <c r="C6" s="9" t="s">
        <v>38</v>
      </c>
      <c r="D6" s="3" t="s">
        <v>39</v>
      </c>
      <c r="E6" s="13" t="s">
        <v>7</v>
      </c>
      <c r="F6" s="3" t="s">
        <v>24</v>
      </c>
      <c r="G6" s="8">
        <v>82751.0</v>
      </c>
      <c r="H6" s="8">
        <v>1254.0</v>
      </c>
      <c r="I6" s="10" t="s">
        <v>116</v>
      </c>
      <c r="J6" s="10" t="s">
        <v>118</v>
      </c>
      <c r="M6" s="9"/>
      <c r="N6" s="9"/>
      <c r="O6" s="9"/>
      <c r="P6" s="9"/>
    </row>
    <row r="7">
      <c r="A7" s="11">
        <v>1.26213537534974E14</v>
      </c>
      <c r="B7" s="9" t="s">
        <v>121</v>
      </c>
      <c r="C7" s="9" t="s">
        <v>33</v>
      </c>
      <c r="D7" s="3" t="s">
        <v>34</v>
      </c>
      <c r="E7" s="13" t="s">
        <v>7</v>
      </c>
      <c r="F7" s="3" t="s">
        <v>24</v>
      </c>
      <c r="G7" s="8">
        <v>35292.0</v>
      </c>
      <c r="H7" s="8">
        <v>305.0</v>
      </c>
      <c r="I7" s="10" t="s">
        <v>122</v>
      </c>
      <c r="J7" s="10" t="s">
        <v>74</v>
      </c>
      <c r="M7" s="9"/>
      <c r="N7" s="9"/>
      <c r="O7" s="9"/>
      <c r="P7" s="9"/>
    </row>
    <row r="8">
      <c r="A8" s="11">
        <v>1.58477602511166E15</v>
      </c>
      <c r="B8" s="9" t="s">
        <v>125</v>
      </c>
      <c r="C8" s="9" t="s">
        <v>54</v>
      </c>
      <c r="D8" s="3" t="s">
        <v>39</v>
      </c>
      <c r="E8" s="13" t="s">
        <v>7</v>
      </c>
      <c r="F8" s="3" t="s">
        <v>24</v>
      </c>
      <c r="G8" s="8">
        <v>1702.0</v>
      </c>
      <c r="H8" s="8">
        <v>2.0</v>
      </c>
      <c r="I8" s="10" t="s">
        <v>126</v>
      </c>
      <c r="J8" s="23" t="s">
        <v>127</v>
      </c>
      <c r="L8" s="9"/>
      <c r="M8" s="6" t="s">
        <v>128</v>
      </c>
      <c r="N8" s="9"/>
      <c r="O8" s="9"/>
      <c r="P8" s="9"/>
    </row>
    <row r="9">
      <c r="A9" s="11">
        <v>1.40929599716996E14</v>
      </c>
      <c r="B9" s="9" t="s">
        <v>129</v>
      </c>
      <c r="C9" s="9" t="s">
        <v>111</v>
      </c>
      <c r="D9" s="3" t="s">
        <v>39</v>
      </c>
      <c r="E9" s="13" t="s">
        <v>7</v>
      </c>
      <c r="F9" s="3" t="s">
        <v>24</v>
      </c>
      <c r="G9" s="8">
        <v>1037.0</v>
      </c>
      <c r="H9" s="8">
        <v>195.0</v>
      </c>
      <c r="I9" s="10" t="s">
        <v>130</v>
      </c>
      <c r="J9" s="10" t="s">
        <v>131</v>
      </c>
      <c r="M9" s="9"/>
      <c r="N9" s="9"/>
      <c r="O9" s="9"/>
      <c r="P9" s="9"/>
    </row>
    <row r="10">
      <c r="A10" s="11">
        <v>2.07777959279693E14</v>
      </c>
      <c r="B10" s="9" t="s">
        <v>133</v>
      </c>
      <c r="C10" s="9" t="s">
        <v>85</v>
      </c>
      <c r="D10" s="3" t="s">
        <v>34</v>
      </c>
      <c r="E10" s="13" t="s">
        <v>7</v>
      </c>
      <c r="F10" s="3" t="s">
        <v>24</v>
      </c>
      <c r="G10" s="8">
        <v>731.0</v>
      </c>
      <c r="H10" s="8">
        <v>3.0</v>
      </c>
      <c r="I10" s="10" t="s">
        <v>135</v>
      </c>
      <c r="J10" s="9"/>
      <c r="M10" s="9"/>
      <c r="N10" s="9"/>
      <c r="O10" s="9"/>
      <c r="P10" s="9"/>
    </row>
    <row r="11">
      <c r="A11" s="11">
        <v>2.09844549038325E14</v>
      </c>
      <c r="B11" s="9" t="s">
        <v>77</v>
      </c>
      <c r="C11" s="9" t="s">
        <v>73</v>
      </c>
      <c r="D11" s="3" t="s">
        <v>34</v>
      </c>
      <c r="E11" s="13" t="s">
        <v>7</v>
      </c>
      <c r="F11" s="3" t="s">
        <v>24</v>
      </c>
      <c r="G11" s="8">
        <v>497.0</v>
      </c>
      <c r="H11" s="8">
        <v>250.0</v>
      </c>
      <c r="I11" s="10" t="s">
        <v>140</v>
      </c>
      <c r="J11" s="9"/>
      <c r="M11" s="9"/>
      <c r="N11" s="9"/>
      <c r="O11" s="9"/>
      <c r="P11" s="9"/>
    </row>
    <row r="12">
      <c r="A12" s="11">
        <v>1.12511705751816E14</v>
      </c>
      <c r="B12" s="9" t="s">
        <v>141</v>
      </c>
      <c r="C12" s="9" t="s">
        <v>46</v>
      </c>
      <c r="D12" s="3" t="s">
        <v>39</v>
      </c>
      <c r="E12" s="13" t="s">
        <v>7</v>
      </c>
      <c r="F12" s="3" t="s">
        <v>24</v>
      </c>
      <c r="G12" s="8">
        <v>353.0</v>
      </c>
      <c r="H12" s="8">
        <v>12.0</v>
      </c>
      <c r="I12" s="10" t="s">
        <v>142</v>
      </c>
      <c r="J12" s="10" t="s">
        <v>143</v>
      </c>
      <c r="M12" s="9"/>
      <c r="N12" s="9"/>
      <c r="O12" s="9"/>
      <c r="P12" s="9"/>
    </row>
    <row r="13">
      <c r="A13" s="11" t="s">
        <v>145</v>
      </c>
      <c r="B13" s="9" t="s">
        <v>146</v>
      </c>
      <c r="C13" s="9" t="s">
        <v>85</v>
      </c>
      <c r="D13" s="3" t="s">
        <v>34</v>
      </c>
      <c r="E13" s="13" t="s">
        <v>7</v>
      </c>
      <c r="F13" s="3" t="s">
        <v>24</v>
      </c>
      <c r="G13" s="8">
        <v>232.0</v>
      </c>
      <c r="H13" s="8">
        <v>11.0</v>
      </c>
      <c r="I13" s="10" t="s">
        <v>147</v>
      </c>
      <c r="J13" s="10" t="s">
        <v>149</v>
      </c>
      <c r="M13" s="9"/>
      <c r="N13" s="9"/>
      <c r="O13" s="9"/>
      <c r="P13" s="9"/>
    </row>
    <row r="14">
      <c r="A14" s="11" t="s">
        <v>151</v>
      </c>
      <c r="B14" s="9" t="s">
        <v>152</v>
      </c>
      <c r="C14" s="9" t="s">
        <v>73</v>
      </c>
      <c r="D14" s="3" t="s">
        <v>39</v>
      </c>
      <c r="E14" s="13" t="s">
        <v>7</v>
      </c>
      <c r="F14" s="3" t="s">
        <v>24</v>
      </c>
      <c r="G14" s="8">
        <v>203.0</v>
      </c>
      <c r="H14" s="8">
        <v>35.0</v>
      </c>
      <c r="I14" s="10" t="s">
        <v>153</v>
      </c>
      <c r="J14" s="10" t="s">
        <v>155</v>
      </c>
      <c r="M14" s="9"/>
      <c r="N14" s="9"/>
      <c r="O14" s="9"/>
      <c r="P14" s="9"/>
    </row>
    <row r="15">
      <c r="A15" s="11">
        <v>9.36093239772029E14</v>
      </c>
      <c r="B15" s="9" t="s">
        <v>156</v>
      </c>
      <c r="C15" s="9" t="s">
        <v>73</v>
      </c>
      <c r="D15" s="3" t="s">
        <v>39</v>
      </c>
      <c r="E15" s="13" t="s">
        <v>7</v>
      </c>
      <c r="F15" s="3" t="s">
        <v>24</v>
      </c>
      <c r="G15" s="8">
        <v>111.0</v>
      </c>
      <c r="H15" s="8">
        <v>0.0</v>
      </c>
      <c r="I15" s="10" t="s">
        <v>157</v>
      </c>
      <c r="J15" s="10" t="s">
        <v>161</v>
      </c>
      <c r="M15" s="9"/>
      <c r="N15" s="9"/>
      <c r="O15" s="9"/>
      <c r="P15" s="9"/>
    </row>
    <row r="16">
      <c r="A16" s="11">
        <v>1.81473855608942E14</v>
      </c>
      <c r="B16" s="9" t="s">
        <v>163</v>
      </c>
      <c r="C16" s="9" t="s">
        <v>164</v>
      </c>
      <c r="D16" s="3" t="s">
        <v>39</v>
      </c>
      <c r="E16" s="13" t="s">
        <v>7</v>
      </c>
      <c r="F16" s="3" t="s">
        <v>24</v>
      </c>
      <c r="G16" s="8">
        <v>107.0</v>
      </c>
      <c r="H16" s="8">
        <v>5.0</v>
      </c>
      <c r="I16" s="10" t="s">
        <v>167</v>
      </c>
      <c r="J16" s="9"/>
      <c r="M16" s="9"/>
      <c r="N16" s="9"/>
      <c r="O16" s="9"/>
      <c r="P16" s="9"/>
    </row>
    <row r="17">
      <c r="A17" s="11">
        <v>5.78378395706359E14</v>
      </c>
      <c r="B17" s="9" t="s">
        <v>129</v>
      </c>
      <c r="C17" s="9" t="s">
        <v>85</v>
      </c>
      <c r="D17" s="3" t="s">
        <v>39</v>
      </c>
      <c r="E17" s="13" t="s">
        <v>7</v>
      </c>
      <c r="F17" s="3" t="s">
        <v>24</v>
      </c>
      <c r="G17" s="8">
        <v>83.0</v>
      </c>
      <c r="H17" s="8">
        <v>0.0</v>
      </c>
      <c r="I17" s="10" t="s">
        <v>173</v>
      </c>
      <c r="J17" s="10" t="s">
        <v>176</v>
      </c>
      <c r="M17" s="9"/>
      <c r="N17" s="9"/>
      <c r="O17" s="9"/>
      <c r="P17" s="9"/>
    </row>
    <row r="18">
      <c r="A18" s="11">
        <v>1.25319597831095E14</v>
      </c>
      <c r="B18" s="9" t="s">
        <v>177</v>
      </c>
      <c r="C18" s="9" t="s">
        <v>73</v>
      </c>
      <c r="D18" s="3" t="s">
        <v>39</v>
      </c>
      <c r="E18" s="13" t="s">
        <v>7</v>
      </c>
      <c r="F18" s="3" t="s">
        <v>24</v>
      </c>
      <c r="G18" s="8">
        <v>82.0</v>
      </c>
      <c r="H18" s="8">
        <v>1.0</v>
      </c>
      <c r="I18" s="24" t="str">
        <f>HYPERLINK("https://www.facebook.com/San-Luis-Potosí-con-Margarita-Zavala-125319597831095/","https://www.facebook.com/San-Luis-Potosí-con-Margarita-Zavala-125319597831095/")</f>
        <v>https://www.facebook.com/San-Luis-Potosí-con-Margarita-Zavala-125319597831095/</v>
      </c>
      <c r="J18" s="9"/>
      <c r="M18" s="9"/>
      <c r="N18" s="9"/>
      <c r="O18" s="9"/>
      <c r="P18" s="9"/>
    </row>
    <row r="19">
      <c r="A19" s="11">
        <v>4.19174751767236E14</v>
      </c>
      <c r="B19" s="9" t="s">
        <v>180</v>
      </c>
      <c r="C19" s="9" t="s">
        <v>73</v>
      </c>
      <c r="D19" s="3" t="s">
        <v>39</v>
      </c>
      <c r="E19" s="13" t="s">
        <v>7</v>
      </c>
      <c r="F19" s="3" t="s">
        <v>24</v>
      </c>
      <c r="G19" s="8">
        <v>58.0</v>
      </c>
      <c r="H19" s="8">
        <v>0.0</v>
      </c>
      <c r="I19" s="10" t="s">
        <v>185</v>
      </c>
      <c r="J19" s="9"/>
      <c r="M19" s="9"/>
      <c r="N19" s="9"/>
      <c r="O19" s="9"/>
      <c r="P19" s="9"/>
    </row>
    <row r="20">
      <c r="A20" s="11" t="s">
        <v>190</v>
      </c>
      <c r="B20" s="9" t="s">
        <v>191</v>
      </c>
      <c r="C20" s="9" t="s">
        <v>73</v>
      </c>
      <c r="D20" s="3" t="s">
        <v>34</v>
      </c>
      <c r="E20" s="13" t="s">
        <v>7</v>
      </c>
      <c r="F20" s="3" t="s">
        <v>24</v>
      </c>
      <c r="G20" s="8">
        <v>42.0</v>
      </c>
      <c r="H20" s="8">
        <v>2.0</v>
      </c>
      <c r="I20" s="24" t="str">
        <f>HYPERLINK("https://www.facebook.com/Yo-con-México-yo-con-Margarita-Zavala-1802011160027623/","https://www.facebook.com/Yo-con-México-yo-con-Margarita-Zavala-1802011160027623/")</f>
        <v>https://www.facebook.com/Yo-con-México-yo-con-Margarita-Zavala-1802011160027623/</v>
      </c>
      <c r="J20" s="9"/>
      <c r="M20" s="9"/>
      <c r="N20" s="9"/>
      <c r="O20" s="9"/>
      <c r="P20" s="9"/>
    </row>
    <row r="21">
      <c r="A21" s="11" t="s">
        <v>198</v>
      </c>
      <c r="B21" s="9" t="s">
        <v>199</v>
      </c>
      <c r="C21" s="9" t="s">
        <v>201</v>
      </c>
      <c r="D21" s="3" t="s">
        <v>39</v>
      </c>
      <c r="E21" s="13" t="s">
        <v>7</v>
      </c>
      <c r="F21" s="3" t="s">
        <v>24</v>
      </c>
      <c r="G21" s="8">
        <v>37.0</v>
      </c>
      <c r="H21" s="8">
        <v>1.0</v>
      </c>
      <c r="I21" s="10" t="s">
        <v>203</v>
      </c>
      <c r="J21" s="9"/>
      <c r="M21" s="9"/>
      <c r="N21" s="9"/>
      <c r="O21" s="9"/>
      <c r="P21" s="9"/>
    </row>
    <row r="22">
      <c r="A22" s="11" t="s">
        <v>205</v>
      </c>
      <c r="B22" s="9" t="s">
        <v>206</v>
      </c>
      <c r="C22" s="9" t="s">
        <v>207</v>
      </c>
      <c r="D22" s="3" t="s">
        <v>39</v>
      </c>
      <c r="E22" s="13" t="s">
        <v>7</v>
      </c>
      <c r="F22" s="3" t="s">
        <v>24</v>
      </c>
      <c r="G22" s="8">
        <v>35.0</v>
      </c>
      <c r="H22" s="8">
        <v>2.0</v>
      </c>
      <c r="I22" s="10" t="s">
        <v>210</v>
      </c>
      <c r="J22" s="9"/>
      <c r="M22" s="9"/>
      <c r="N22" s="9"/>
      <c r="O22" s="9"/>
      <c r="P22" s="9"/>
    </row>
    <row r="23">
      <c r="A23" s="11">
        <v>7.24048697707305E14</v>
      </c>
      <c r="B23" s="9" t="s">
        <v>212</v>
      </c>
      <c r="C23" s="9" t="s">
        <v>38</v>
      </c>
      <c r="D23" s="3" t="s">
        <v>34</v>
      </c>
      <c r="E23" s="13" t="s">
        <v>7</v>
      </c>
      <c r="F23" s="3" t="s">
        <v>24</v>
      </c>
      <c r="G23" s="8">
        <v>28.0</v>
      </c>
      <c r="H23" s="8">
        <v>1.0</v>
      </c>
      <c r="I23" s="10" t="s">
        <v>214</v>
      </c>
      <c r="J23" s="9"/>
      <c r="M23" s="9"/>
      <c r="N23" s="9"/>
      <c r="O23" s="9"/>
      <c r="P23" s="9"/>
    </row>
    <row r="24">
      <c r="A24" s="11" t="s">
        <v>215</v>
      </c>
      <c r="B24" s="31" t="s">
        <v>216</v>
      </c>
      <c r="C24" s="9" t="s">
        <v>38</v>
      </c>
      <c r="D24" s="3" t="s">
        <v>34</v>
      </c>
      <c r="E24" s="13" t="s">
        <v>8</v>
      </c>
      <c r="F24" s="3" t="s">
        <v>31</v>
      </c>
      <c r="G24" s="8">
        <v>54.0</v>
      </c>
      <c r="H24" s="8">
        <v>7.0</v>
      </c>
      <c r="I24" s="10" t="s">
        <v>218</v>
      </c>
      <c r="J24" s="9"/>
      <c r="M24" s="9"/>
      <c r="N24" s="9"/>
      <c r="O24" s="9"/>
      <c r="P24" s="9"/>
    </row>
    <row r="25">
      <c r="A25" s="11">
        <v>6.65942746880915E14</v>
      </c>
      <c r="B25" s="31" t="s">
        <v>221</v>
      </c>
      <c r="C25" s="9" t="s">
        <v>73</v>
      </c>
      <c r="D25" s="3" t="s">
        <v>34</v>
      </c>
      <c r="E25" s="13" t="s">
        <v>8</v>
      </c>
      <c r="F25" s="3" t="s">
        <v>31</v>
      </c>
      <c r="G25" s="8">
        <v>43.0</v>
      </c>
      <c r="H25" s="8">
        <v>1.0</v>
      </c>
      <c r="I25" s="24" t="str">
        <f>HYPERLINK("https://www.facebook.com/No-a-la-reelección-de-Felipe-Calderón-y-Margarita-Zavala-665942746880915/","https://www.facebook.com/No-a-la-reelección-de-Felipe-Calderón-y-Margarita-Zavala-665942746880915/")</f>
        <v>https://www.facebook.com/No-a-la-reelección-de-Felipe-Calderón-y-Margarita-Zavala-665942746880915/</v>
      </c>
      <c r="J25" s="10" t="s">
        <v>223</v>
      </c>
      <c r="M25" s="9"/>
      <c r="N25" s="9"/>
      <c r="O25" s="9"/>
      <c r="P25" s="9"/>
    </row>
    <row r="26">
      <c r="E26" s="32"/>
      <c r="G26">
        <f t="shared" ref="G26:H26" si="1">SUM(G2:G24)</f>
        <v>972835</v>
      </c>
      <c r="H26">
        <f t="shared" si="1"/>
        <v>60800</v>
      </c>
    </row>
    <row r="27">
      <c r="E27" s="32"/>
      <c r="G27">
        <f t="shared" ref="G27:H27" si="2">SUM(G6:G20)</f>
        <v>123281</v>
      </c>
      <c r="H27">
        <f t="shared" si="2"/>
        <v>2075</v>
      </c>
    </row>
    <row r="28">
      <c r="E28" s="32"/>
      <c r="G28">
        <f t="shared" ref="G28:H28" si="3">SUM(G20:G21)</f>
        <v>79</v>
      </c>
      <c r="H28">
        <f t="shared" si="3"/>
        <v>3</v>
      </c>
    </row>
    <row r="29">
      <c r="E29" s="32"/>
    </row>
    <row r="30">
      <c r="E30" s="32"/>
      <c r="G30">
        <f>sum(G2:G3)</f>
        <v>675076</v>
      </c>
    </row>
    <row r="31">
      <c r="E31" s="32"/>
      <c r="G31">
        <f>sum(G4:G23)</f>
        <v>297705</v>
      </c>
    </row>
    <row r="32">
      <c r="E32" s="32"/>
      <c r="G32">
        <f>sum(G24:G25)</f>
        <v>97</v>
      </c>
    </row>
    <row r="33">
      <c r="E33" s="32"/>
    </row>
    <row r="34">
      <c r="E34" s="32"/>
    </row>
    <row r="35">
      <c r="E35" s="32"/>
    </row>
    <row r="36">
      <c r="E36" s="32"/>
    </row>
    <row r="37">
      <c r="E37" s="32"/>
    </row>
    <row r="38">
      <c r="E38" s="32"/>
    </row>
    <row r="39">
      <c r="E39" s="32"/>
    </row>
    <row r="40">
      <c r="E40" s="32"/>
    </row>
    <row r="41">
      <c r="E41" s="32"/>
    </row>
    <row r="42">
      <c r="E42" s="32"/>
    </row>
    <row r="43">
      <c r="E43" s="32"/>
    </row>
    <row r="44">
      <c r="E44" s="32"/>
    </row>
    <row r="45">
      <c r="E45" s="32"/>
    </row>
    <row r="46">
      <c r="E46" s="32"/>
    </row>
    <row r="47">
      <c r="E47" s="32"/>
    </row>
    <row r="48">
      <c r="E48" s="32"/>
    </row>
    <row r="49">
      <c r="E49" s="32"/>
    </row>
    <row r="50">
      <c r="E50" s="32"/>
    </row>
    <row r="51">
      <c r="E51" s="32"/>
    </row>
    <row r="52">
      <c r="E52" s="32"/>
    </row>
    <row r="53">
      <c r="E53" s="32"/>
    </row>
    <row r="54">
      <c r="E54" s="32"/>
    </row>
    <row r="55">
      <c r="E55" s="32"/>
    </row>
    <row r="56">
      <c r="E56" s="32"/>
    </row>
    <row r="57">
      <c r="E57" s="32"/>
    </row>
    <row r="58">
      <c r="E58" s="32"/>
    </row>
    <row r="59">
      <c r="E59" s="32"/>
    </row>
    <row r="60">
      <c r="E60" s="32"/>
    </row>
    <row r="61">
      <c r="E61" s="32"/>
    </row>
    <row r="62">
      <c r="E62" s="32"/>
    </row>
    <row r="63">
      <c r="E63" s="32"/>
    </row>
    <row r="64">
      <c r="E64" s="32"/>
    </row>
    <row r="65">
      <c r="E65" s="32"/>
    </row>
    <row r="66">
      <c r="E66" s="32"/>
    </row>
    <row r="67">
      <c r="E67" s="32"/>
    </row>
    <row r="68">
      <c r="E68" s="32"/>
    </row>
    <row r="69">
      <c r="E69" s="32"/>
    </row>
    <row r="70">
      <c r="E70" s="32"/>
    </row>
    <row r="71">
      <c r="E71" s="32"/>
    </row>
    <row r="72">
      <c r="E72" s="32"/>
    </row>
    <row r="73">
      <c r="E73" s="32"/>
    </row>
    <row r="74">
      <c r="E74" s="32"/>
    </row>
    <row r="75">
      <c r="E75" s="32"/>
    </row>
    <row r="76">
      <c r="E76" s="32"/>
    </row>
    <row r="77">
      <c r="E77" s="32"/>
    </row>
    <row r="78">
      <c r="E78" s="32"/>
    </row>
    <row r="79">
      <c r="E79" s="32"/>
    </row>
    <row r="80">
      <c r="E80" s="32"/>
    </row>
    <row r="81">
      <c r="E81" s="32"/>
    </row>
    <row r="82">
      <c r="E82" s="32"/>
    </row>
    <row r="83">
      <c r="E83" s="32"/>
    </row>
    <row r="84">
      <c r="E84" s="32"/>
    </row>
    <row r="85">
      <c r="E85" s="32"/>
    </row>
    <row r="86">
      <c r="E86" s="32"/>
    </row>
    <row r="87">
      <c r="E87" s="32"/>
    </row>
    <row r="88">
      <c r="E88" s="32"/>
    </row>
    <row r="89">
      <c r="E89" s="32"/>
    </row>
    <row r="90">
      <c r="E90" s="32"/>
    </row>
    <row r="91">
      <c r="E91" s="32"/>
    </row>
    <row r="92">
      <c r="E92" s="32"/>
    </row>
    <row r="93">
      <c r="E93" s="32"/>
    </row>
    <row r="94">
      <c r="E94" s="32"/>
    </row>
    <row r="95">
      <c r="E95" s="32"/>
    </row>
    <row r="96">
      <c r="E96" s="32"/>
    </row>
    <row r="97">
      <c r="E97" s="32"/>
    </row>
    <row r="98">
      <c r="E98" s="32"/>
    </row>
    <row r="99">
      <c r="E99" s="32"/>
    </row>
    <row r="100">
      <c r="E100" s="32"/>
    </row>
    <row r="101">
      <c r="E101" s="32"/>
    </row>
    <row r="102">
      <c r="E102" s="32"/>
    </row>
    <row r="103">
      <c r="E103" s="32"/>
    </row>
    <row r="104">
      <c r="E104" s="32"/>
    </row>
    <row r="105">
      <c r="E105" s="32"/>
    </row>
    <row r="106">
      <c r="E106" s="32"/>
    </row>
    <row r="107">
      <c r="E107" s="32"/>
    </row>
    <row r="108">
      <c r="E108" s="32"/>
    </row>
    <row r="109">
      <c r="E109" s="32"/>
    </row>
    <row r="110">
      <c r="E110" s="32"/>
    </row>
    <row r="111">
      <c r="E111" s="32"/>
    </row>
    <row r="112">
      <c r="E112" s="32"/>
    </row>
    <row r="113">
      <c r="E113" s="32"/>
    </row>
    <row r="114">
      <c r="E114" s="32"/>
    </row>
    <row r="115">
      <c r="E115" s="32"/>
    </row>
    <row r="116">
      <c r="E116" s="32"/>
    </row>
    <row r="117">
      <c r="E117" s="32"/>
    </row>
    <row r="118">
      <c r="E118" s="32"/>
    </row>
    <row r="119">
      <c r="E119" s="32"/>
    </row>
    <row r="120">
      <c r="E120" s="32"/>
    </row>
    <row r="121">
      <c r="E121" s="32"/>
    </row>
    <row r="122">
      <c r="E122" s="32"/>
    </row>
    <row r="123">
      <c r="E123" s="32"/>
    </row>
    <row r="124">
      <c r="E124" s="32"/>
    </row>
    <row r="125">
      <c r="E125" s="32"/>
    </row>
    <row r="126">
      <c r="E126" s="32"/>
    </row>
    <row r="127">
      <c r="E127" s="32"/>
    </row>
    <row r="128">
      <c r="E128" s="32"/>
    </row>
    <row r="129">
      <c r="E129" s="32"/>
    </row>
    <row r="130">
      <c r="E130" s="32"/>
    </row>
    <row r="131">
      <c r="E131" s="32"/>
    </row>
    <row r="132">
      <c r="E132" s="32"/>
    </row>
    <row r="133">
      <c r="E133" s="32"/>
    </row>
    <row r="134">
      <c r="E134" s="32"/>
    </row>
    <row r="135">
      <c r="E135" s="32"/>
    </row>
    <row r="136">
      <c r="E136" s="32"/>
    </row>
    <row r="137">
      <c r="E137" s="32"/>
    </row>
    <row r="138">
      <c r="E138" s="32"/>
    </row>
    <row r="139">
      <c r="E139" s="32"/>
    </row>
    <row r="140">
      <c r="E140" s="32"/>
    </row>
    <row r="141">
      <c r="E141" s="32"/>
    </row>
    <row r="142">
      <c r="E142" s="32"/>
    </row>
    <row r="143">
      <c r="E143" s="32"/>
    </row>
    <row r="144">
      <c r="E144" s="32"/>
    </row>
    <row r="145">
      <c r="E145" s="32"/>
    </row>
    <row r="146">
      <c r="E146" s="32"/>
    </row>
    <row r="147">
      <c r="E147" s="32"/>
    </row>
    <row r="148">
      <c r="E148" s="32"/>
    </row>
    <row r="149">
      <c r="E149" s="32"/>
    </row>
    <row r="150">
      <c r="E150" s="32"/>
    </row>
    <row r="151">
      <c r="E151" s="32"/>
    </row>
    <row r="152">
      <c r="E152" s="32"/>
    </row>
    <row r="153">
      <c r="E153" s="32"/>
    </row>
    <row r="154">
      <c r="E154" s="32"/>
    </row>
    <row r="155">
      <c r="E155" s="32"/>
    </row>
    <row r="156">
      <c r="E156" s="32"/>
    </row>
    <row r="157">
      <c r="E157" s="32"/>
    </row>
    <row r="158">
      <c r="E158" s="32"/>
    </row>
    <row r="159">
      <c r="E159" s="32"/>
    </row>
    <row r="160">
      <c r="E160" s="32"/>
    </row>
    <row r="161">
      <c r="E161" s="32"/>
    </row>
    <row r="162">
      <c r="E162" s="32"/>
    </row>
    <row r="163">
      <c r="E163" s="32"/>
    </row>
    <row r="164">
      <c r="E164" s="32"/>
    </row>
    <row r="165">
      <c r="E165" s="32"/>
    </row>
    <row r="166">
      <c r="E166" s="32"/>
    </row>
    <row r="167">
      <c r="E167" s="32"/>
    </row>
    <row r="168">
      <c r="E168" s="32"/>
    </row>
    <row r="169">
      <c r="E169" s="32"/>
    </row>
    <row r="170">
      <c r="E170" s="32"/>
    </row>
    <row r="171">
      <c r="E171" s="32"/>
    </row>
    <row r="172">
      <c r="E172" s="32"/>
    </row>
    <row r="173">
      <c r="E173" s="32"/>
    </row>
    <row r="174">
      <c r="E174" s="32"/>
    </row>
    <row r="175">
      <c r="E175" s="32"/>
    </row>
    <row r="176">
      <c r="E176" s="32"/>
    </row>
    <row r="177">
      <c r="E177" s="32"/>
    </row>
    <row r="178">
      <c r="E178" s="32"/>
    </row>
    <row r="179">
      <c r="E179" s="32"/>
    </row>
    <row r="180">
      <c r="E180" s="32"/>
    </row>
    <row r="181">
      <c r="E181" s="32"/>
    </row>
    <row r="182">
      <c r="E182" s="32"/>
    </row>
    <row r="183">
      <c r="E183" s="32"/>
    </row>
    <row r="184">
      <c r="E184" s="32"/>
    </row>
    <row r="185">
      <c r="E185" s="32"/>
    </row>
    <row r="186">
      <c r="E186" s="32"/>
    </row>
    <row r="187">
      <c r="E187" s="32"/>
    </row>
    <row r="188">
      <c r="E188" s="32"/>
    </row>
    <row r="189">
      <c r="E189" s="32"/>
    </row>
    <row r="190">
      <c r="E190" s="32"/>
    </row>
    <row r="191">
      <c r="E191" s="32"/>
    </row>
    <row r="192">
      <c r="E192" s="32"/>
    </row>
    <row r="193">
      <c r="E193" s="32"/>
    </row>
    <row r="194">
      <c r="E194" s="32"/>
    </row>
    <row r="195">
      <c r="E195" s="32"/>
    </row>
    <row r="196">
      <c r="E196" s="32"/>
    </row>
    <row r="197">
      <c r="E197" s="32"/>
    </row>
    <row r="198">
      <c r="E198" s="32"/>
    </row>
    <row r="199">
      <c r="E199" s="32"/>
    </row>
    <row r="200">
      <c r="E200" s="32"/>
    </row>
    <row r="201">
      <c r="E201" s="32"/>
    </row>
    <row r="202">
      <c r="E202" s="32"/>
    </row>
    <row r="203">
      <c r="E203" s="32"/>
    </row>
    <row r="204">
      <c r="E204" s="32"/>
    </row>
    <row r="205">
      <c r="E205" s="32"/>
    </row>
    <row r="206">
      <c r="E206" s="32"/>
    </row>
    <row r="207">
      <c r="E207" s="32"/>
    </row>
    <row r="208">
      <c r="E208" s="32"/>
    </row>
    <row r="209">
      <c r="E209" s="32"/>
    </row>
    <row r="210">
      <c r="E210" s="32"/>
    </row>
    <row r="211">
      <c r="E211" s="32"/>
    </row>
    <row r="212">
      <c r="E212" s="32"/>
    </row>
    <row r="213">
      <c r="E213" s="32"/>
    </row>
    <row r="214">
      <c r="E214" s="32"/>
    </row>
    <row r="215">
      <c r="E215" s="32"/>
    </row>
    <row r="216">
      <c r="E216" s="32"/>
    </row>
    <row r="217">
      <c r="E217" s="32"/>
    </row>
    <row r="218">
      <c r="E218" s="32"/>
    </row>
    <row r="219">
      <c r="E219" s="32"/>
    </row>
    <row r="220">
      <c r="E220" s="32"/>
    </row>
    <row r="221">
      <c r="E221" s="32"/>
    </row>
    <row r="222">
      <c r="E222" s="32"/>
    </row>
    <row r="223">
      <c r="E223" s="32"/>
    </row>
    <row r="224">
      <c r="E224" s="32"/>
    </row>
    <row r="225">
      <c r="E225" s="32"/>
    </row>
    <row r="226">
      <c r="E226" s="32"/>
    </row>
    <row r="227">
      <c r="E227" s="32"/>
    </row>
    <row r="228">
      <c r="E228" s="32"/>
    </row>
    <row r="229">
      <c r="E229" s="32"/>
    </row>
    <row r="230">
      <c r="E230" s="32"/>
    </row>
    <row r="231">
      <c r="E231" s="32"/>
    </row>
    <row r="232">
      <c r="E232" s="32"/>
    </row>
    <row r="233">
      <c r="E233" s="32"/>
    </row>
    <row r="234">
      <c r="E234" s="32"/>
    </row>
    <row r="235">
      <c r="E235" s="32"/>
    </row>
    <row r="236">
      <c r="E236" s="32"/>
    </row>
    <row r="237">
      <c r="E237" s="32"/>
    </row>
    <row r="238">
      <c r="E238" s="32"/>
    </row>
    <row r="239">
      <c r="E239" s="32"/>
    </row>
    <row r="240">
      <c r="E240" s="32"/>
    </row>
    <row r="241">
      <c r="E241" s="32"/>
    </row>
    <row r="242">
      <c r="E242" s="32"/>
    </row>
    <row r="243">
      <c r="E243" s="32"/>
    </row>
    <row r="244">
      <c r="E244" s="32"/>
    </row>
    <row r="245">
      <c r="E245" s="32"/>
    </row>
    <row r="246">
      <c r="E246" s="32"/>
    </row>
    <row r="247">
      <c r="E247" s="32"/>
    </row>
    <row r="248">
      <c r="E248" s="32"/>
    </row>
    <row r="249">
      <c r="E249" s="32"/>
    </row>
    <row r="250">
      <c r="E250" s="32"/>
    </row>
    <row r="251">
      <c r="E251" s="32"/>
    </row>
    <row r="252">
      <c r="E252" s="32"/>
    </row>
    <row r="253">
      <c r="E253" s="32"/>
    </row>
    <row r="254">
      <c r="E254" s="32"/>
    </row>
    <row r="255">
      <c r="E255" s="32"/>
    </row>
    <row r="256">
      <c r="E256" s="32"/>
    </row>
    <row r="257">
      <c r="E257" s="32"/>
    </row>
    <row r="258">
      <c r="E258" s="32"/>
    </row>
    <row r="259">
      <c r="E259" s="32"/>
    </row>
    <row r="260">
      <c r="E260" s="32"/>
    </row>
    <row r="261">
      <c r="E261" s="32"/>
    </row>
    <row r="262">
      <c r="E262" s="32"/>
    </row>
    <row r="263">
      <c r="E263" s="32"/>
    </row>
    <row r="264">
      <c r="E264" s="32"/>
    </row>
    <row r="265">
      <c r="E265" s="32"/>
    </row>
    <row r="266">
      <c r="E266" s="32"/>
    </row>
    <row r="267">
      <c r="E267" s="32"/>
    </row>
    <row r="268">
      <c r="E268" s="32"/>
    </row>
    <row r="269">
      <c r="E269" s="32"/>
    </row>
    <row r="270">
      <c r="E270" s="32"/>
    </row>
    <row r="271">
      <c r="E271" s="32"/>
    </row>
    <row r="272">
      <c r="E272" s="32"/>
    </row>
    <row r="273">
      <c r="E273" s="32"/>
    </row>
    <row r="274">
      <c r="E274" s="32"/>
    </row>
    <row r="275">
      <c r="E275" s="32"/>
    </row>
    <row r="276">
      <c r="E276" s="32"/>
    </row>
    <row r="277">
      <c r="E277" s="32"/>
    </row>
    <row r="278">
      <c r="E278" s="32"/>
    </row>
    <row r="279">
      <c r="E279" s="32"/>
    </row>
    <row r="280">
      <c r="E280" s="32"/>
    </row>
    <row r="281">
      <c r="E281" s="32"/>
    </row>
    <row r="282">
      <c r="E282" s="32"/>
    </row>
    <row r="283">
      <c r="E283" s="32"/>
    </row>
    <row r="284">
      <c r="E284" s="32"/>
    </row>
    <row r="285">
      <c r="E285" s="32"/>
    </row>
    <row r="286">
      <c r="E286" s="32"/>
    </row>
    <row r="287">
      <c r="E287" s="32"/>
    </row>
    <row r="288">
      <c r="E288" s="32"/>
    </row>
    <row r="289">
      <c r="E289" s="32"/>
    </row>
    <row r="290">
      <c r="E290" s="32"/>
    </row>
    <row r="291">
      <c r="E291" s="32"/>
    </row>
    <row r="292">
      <c r="E292" s="32"/>
    </row>
    <row r="293">
      <c r="E293" s="32"/>
    </row>
    <row r="294">
      <c r="E294" s="32"/>
    </row>
    <row r="295">
      <c r="E295" s="32"/>
    </row>
    <row r="296">
      <c r="E296" s="32"/>
    </row>
    <row r="297">
      <c r="E297" s="32"/>
    </row>
    <row r="298">
      <c r="E298" s="32"/>
    </row>
    <row r="299">
      <c r="E299" s="32"/>
    </row>
    <row r="300">
      <c r="E300" s="32"/>
    </row>
    <row r="301">
      <c r="E301" s="32"/>
    </row>
    <row r="302">
      <c r="E302" s="32"/>
    </row>
    <row r="303">
      <c r="E303" s="32"/>
    </row>
    <row r="304">
      <c r="E304" s="32"/>
    </row>
    <row r="305">
      <c r="E305" s="32"/>
    </row>
    <row r="306">
      <c r="E306" s="32"/>
    </row>
    <row r="307">
      <c r="E307" s="32"/>
    </row>
    <row r="308">
      <c r="E308" s="32"/>
    </row>
    <row r="309">
      <c r="E309" s="32"/>
    </row>
    <row r="310">
      <c r="E310" s="32"/>
    </row>
    <row r="311">
      <c r="E311" s="32"/>
    </row>
    <row r="312">
      <c r="E312" s="32"/>
    </row>
    <row r="313">
      <c r="E313" s="32"/>
    </row>
    <row r="314">
      <c r="E314" s="32"/>
    </row>
    <row r="315">
      <c r="E315" s="32"/>
    </row>
    <row r="316">
      <c r="E316" s="32"/>
    </row>
    <row r="317">
      <c r="E317" s="32"/>
    </row>
    <row r="318">
      <c r="E318" s="32"/>
    </row>
    <row r="319">
      <c r="E319" s="32"/>
    </row>
    <row r="320">
      <c r="E320" s="32"/>
    </row>
    <row r="321">
      <c r="E321" s="32"/>
    </row>
    <row r="322">
      <c r="E322" s="32"/>
    </row>
    <row r="323">
      <c r="E323" s="32"/>
    </row>
    <row r="324">
      <c r="E324" s="32"/>
    </row>
    <row r="325">
      <c r="E325" s="32"/>
    </row>
    <row r="326">
      <c r="E326" s="32"/>
    </row>
    <row r="327">
      <c r="E327" s="32"/>
    </row>
    <row r="328">
      <c r="E328" s="32"/>
    </row>
    <row r="329">
      <c r="E329" s="32"/>
    </row>
    <row r="330">
      <c r="E330" s="32"/>
    </row>
    <row r="331">
      <c r="E331" s="32"/>
    </row>
    <row r="332">
      <c r="E332" s="32"/>
    </row>
    <row r="333">
      <c r="E333" s="32"/>
    </row>
    <row r="334">
      <c r="E334" s="32"/>
    </row>
    <row r="335">
      <c r="E335" s="32"/>
    </row>
    <row r="336">
      <c r="E336" s="32"/>
    </row>
    <row r="337">
      <c r="E337" s="32"/>
    </row>
    <row r="338">
      <c r="E338" s="32"/>
    </row>
    <row r="339">
      <c r="E339" s="32"/>
    </row>
    <row r="340">
      <c r="E340" s="32"/>
    </row>
    <row r="341">
      <c r="E341" s="32"/>
    </row>
    <row r="342">
      <c r="E342" s="32"/>
    </row>
    <row r="343">
      <c r="E343" s="32"/>
    </row>
    <row r="344">
      <c r="E344" s="32"/>
    </row>
    <row r="345">
      <c r="E345" s="32"/>
    </row>
    <row r="346">
      <c r="E346" s="32"/>
    </row>
    <row r="347">
      <c r="E347" s="32"/>
    </row>
    <row r="348">
      <c r="E348" s="32"/>
    </row>
    <row r="349">
      <c r="E349" s="32"/>
    </row>
    <row r="350">
      <c r="E350" s="32"/>
    </row>
    <row r="351">
      <c r="E351" s="32"/>
    </row>
    <row r="352">
      <c r="E352" s="32"/>
    </row>
    <row r="353">
      <c r="E353" s="32"/>
    </row>
    <row r="354">
      <c r="E354" s="32"/>
    </row>
    <row r="355">
      <c r="E355" s="32"/>
    </row>
    <row r="356">
      <c r="E356" s="32"/>
    </row>
    <row r="357">
      <c r="E357" s="32"/>
    </row>
    <row r="358">
      <c r="E358" s="32"/>
    </row>
    <row r="359">
      <c r="E359" s="32"/>
    </row>
    <row r="360">
      <c r="E360" s="32"/>
    </row>
    <row r="361">
      <c r="E361" s="32"/>
    </row>
    <row r="362">
      <c r="E362" s="32"/>
    </row>
    <row r="363">
      <c r="E363" s="32"/>
    </row>
    <row r="364">
      <c r="E364" s="32"/>
    </row>
    <row r="365">
      <c r="E365" s="32"/>
    </row>
    <row r="366">
      <c r="E366" s="32"/>
    </row>
    <row r="367">
      <c r="E367" s="32"/>
    </row>
    <row r="368">
      <c r="E368" s="32"/>
    </row>
    <row r="369">
      <c r="E369" s="32"/>
    </row>
    <row r="370">
      <c r="E370" s="32"/>
    </row>
    <row r="371">
      <c r="E371" s="32"/>
    </row>
    <row r="372">
      <c r="E372" s="32"/>
    </row>
    <row r="373">
      <c r="E373" s="32"/>
    </row>
    <row r="374">
      <c r="E374" s="32"/>
    </row>
    <row r="375">
      <c r="E375" s="32"/>
    </row>
    <row r="376">
      <c r="E376" s="32"/>
    </row>
    <row r="377">
      <c r="E377" s="32"/>
    </row>
    <row r="378">
      <c r="E378" s="32"/>
    </row>
    <row r="379">
      <c r="E379" s="32"/>
    </row>
    <row r="380">
      <c r="E380" s="32"/>
    </row>
    <row r="381">
      <c r="E381" s="32"/>
    </row>
    <row r="382">
      <c r="E382" s="32"/>
    </row>
    <row r="383">
      <c r="E383" s="32"/>
    </row>
    <row r="384">
      <c r="E384" s="32"/>
    </row>
    <row r="385">
      <c r="E385" s="32"/>
    </row>
    <row r="386">
      <c r="E386" s="32"/>
    </row>
    <row r="387">
      <c r="E387" s="32"/>
    </row>
    <row r="388">
      <c r="E388" s="32"/>
    </row>
    <row r="389">
      <c r="E389" s="32"/>
    </row>
    <row r="390">
      <c r="E390" s="32"/>
    </row>
    <row r="391">
      <c r="E391" s="32"/>
    </row>
    <row r="392">
      <c r="E392" s="32"/>
    </row>
    <row r="393">
      <c r="E393" s="32"/>
    </row>
    <row r="394">
      <c r="E394" s="32"/>
    </row>
    <row r="395">
      <c r="E395" s="32"/>
    </row>
    <row r="396">
      <c r="E396" s="32"/>
    </row>
    <row r="397">
      <c r="E397" s="32"/>
    </row>
    <row r="398">
      <c r="E398" s="32"/>
    </row>
    <row r="399">
      <c r="E399" s="32"/>
    </row>
    <row r="400">
      <c r="E400" s="32"/>
    </row>
    <row r="401">
      <c r="E401" s="32"/>
    </row>
    <row r="402">
      <c r="E402" s="32"/>
    </row>
    <row r="403">
      <c r="E403" s="32"/>
    </row>
    <row r="404">
      <c r="E404" s="32"/>
    </row>
    <row r="405">
      <c r="E405" s="32"/>
    </row>
    <row r="406">
      <c r="E406" s="32"/>
    </row>
    <row r="407">
      <c r="E407" s="32"/>
    </row>
    <row r="408">
      <c r="E408" s="32"/>
    </row>
    <row r="409">
      <c r="E409" s="32"/>
    </row>
    <row r="410">
      <c r="E410" s="32"/>
    </row>
    <row r="411">
      <c r="E411" s="32"/>
    </row>
    <row r="412">
      <c r="E412" s="32"/>
    </row>
    <row r="413">
      <c r="E413" s="32"/>
    </row>
    <row r="414">
      <c r="E414" s="32"/>
    </row>
    <row r="415">
      <c r="E415" s="32"/>
    </row>
    <row r="416">
      <c r="E416" s="32"/>
    </row>
    <row r="417">
      <c r="E417" s="32"/>
    </row>
    <row r="418">
      <c r="E418" s="32"/>
    </row>
    <row r="419">
      <c r="E419" s="32"/>
    </row>
    <row r="420">
      <c r="E420" s="32"/>
    </row>
    <row r="421">
      <c r="E421" s="32"/>
    </row>
    <row r="422">
      <c r="E422" s="32"/>
    </row>
    <row r="423">
      <c r="E423" s="32"/>
    </row>
    <row r="424">
      <c r="E424" s="32"/>
    </row>
    <row r="425">
      <c r="E425" s="32"/>
    </row>
    <row r="426">
      <c r="E426" s="32"/>
    </row>
    <row r="427">
      <c r="E427" s="32"/>
    </row>
    <row r="428">
      <c r="E428" s="32"/>
    </row>
    <row r="429">
      <c r="E429" s="32"/>
    </row>
    <row r="430">
      <c r="E430" s="32"/>
    </row>
    <row r="431">
      <c r="E431" s="32"/>
    </row>
    <row r="432">
      <c r="E432" s="32"/>
    </row>
    <row r="433">
      <c r="E433" s="32"/>
    </row>
    <row r="434">
      <c r="E434" s="32"/>
    </row>
    <row r="435">
      <c r="E435" s="32"/>
    </row>
    <row r="436">
      <c r="E436" s="32"/>
    </row>
    <row r="437">
      <c r="E437" s="32"/>
    </row>
    <row r="438">
      <c r="E438" s="32"/>
    </row>
    <row r="439">
      <c r="E439" s="32"/>
    </row>
    <row r="440">
      <c r="E440" s="32"/>
    </row>
    <row r="441">
      <c r="E441" s="32"/>
    </row>
    <row r="442">
      <c r="E442" s="32"/>
    </row>
    <row r="443">
      <c r="E443" s="32"/>
    </row>
    <row r="444">
      <c r="E444" s="32"/>
    </row>
    <row r="445">
      <c r="E445" s="32"/>
    </row>
    <row r="446">
      <c r="E446" s="32"/>
    </row>
    <row r="447">
      <c r="E447" s="32"/>
    </row>
    <row r="448">
      <c r="E448" s="32"/>
    </row>
    <row r="449">
      <c r="E449" s="32"/>
    </row>
    <row r="450">
      <c r="E450" s="32"/>
    </row>
    <row r="451">
      <c r="E451" s="32"/>
    </row>
    <row r="452">
      <c r="E452" s="32"/>
    </row>
    <row r="453">
      <c r="E453" s="32"/>
    </row>
    <row r="454">
      <c r="E454" s="32"/>
    </row>
    <row r="455">
      <c r="E455" s="32"/>
    </row>
    <row r="456">
      <c r="E456" s="32"/>
    </row>
    <row r="457">
      <c r="E457" s="32"/>
    </row>
    <row r="458">
      <c r="E458" s="32"/>
    </row>
    <row r="459">
      <c r="E459" s="32"/>
    </row>
    <row r="460">
      <c r="E460" s="32"/>
    </row>
    <row r="461">
      <c r="E461" s="32"/>
    </row>
    <row r="462">
      <c r="E462" s="32"/>
    </row>
    <row r="463">
      <c r="E463" s="32"/>
    </row>
    <row r="464">
      <c r="E464" s="32"/>
    </row>
    <row r="465">
      <c r="E465" s="32"/>
    </row>
    <row r="466">
      <c r="E466" s="32"/>
    </row>
    <row r="467">
      <c r="E467" s="32"/>
    </row>
    <row r="468">
      <c r="E468" s="32"/>
    </row>
    <row r="469">
      <c r="E469" s="32"/>
    </row>
    <row r="470">
      <c r="E470" s="32"/>
    </row>
    <row r="471">
      <c r="E471" s="32"/>
    </row>
    <row r="472">
      <c r="E472" s="32"/>
    </row>
    <row r="473">
      <c r="E473" s="32"/>
    </row>
    <row r="474">
      <c r="E474" s="32"/>
    </row>
    <row r="475">
      <c r="E475" s="32"/>
    </row>
    <row r="476">
      <c r="E476" s="32"/>
    </row>
    <row r="477">
      <c r="E477" s="32"/>
    </row>
    <row r="478">
      <c r="E478" s="32"/>
    </row>
    <row r="479">
      <c r="E479" s="32"/>
    </row>
    <row r="480">
      <c r="E480" s="32"/>
    </row>
    <row r="481">
      <c r="E481" s="32"/>
    </row>
    <row r="482">
      <c r="E482" s="32"/>
    </row>
    <row r="483">
      <c r="E483" s="32"/>
    </row>
    <row r="484">
      <c r="E484" s="32"/>
    </row>
    <row r="485">
      <c r="E485" s="32"/>
    </row>
    <row r="486">
      <c r="E486" s="32"/>
    </row>
    <row r="487">
      <c r="E487" s="32"/>
    </row>
    <row r="488">
      <c r="E488" s="32"/>
    </row>
    <row r="489">
      <c r="E489" s="32"/>
    </row>
    <row r="490">
      <c r="E490" s="32"/>
    </row>
    <row r="491">
      <c r="E491" s="32"/>
    </row>
    <row r="492">
      <c r="E492" s="32"/>
    </row>
    <row r="493">
      <c r="E493" s="32"/>
    </row>
    <row r="494">
      <c r="E494" s="32"/>
    </row>
    <row r="495">
      <c r="E495" s="32"/>
    </row>
    <row r="496">
      <c r="E496" s="32"/>
    </row>
    <row r="497">
      <c r="E497" s="32"/>
    </row>
    <row r="498">
      <c r="E498" s="32"/>
    </row>
    <row r="499">
      <c r="E499" s="32"/>
    </row>
    <row r="500">
      <c r="E500" s="32"/>
    </row>
    <row r="501">
      <c r="E501" s="32"/>
    </row>
    <row r="502">
      <c r="E502" s="32"/>
    </row>
    <row r="503">
      <c r="E503" s="32"/>
    </row>
    <row r="504">
      <c r="E504" s="32"/>
    </row>
    <row r="505">
      <c r="E505" s="32"/>
    </row>
    <row r="506">
      <c r="E506" s="32"/>
    </row>
    <row r="507">
      <c r="E507" s="32"/>
    </row>
    <row r="508">
      <c r="E508" s="32"/>
    </row>
    <row r="509">
      <c r="E509" s="32"/>
    </row>
    <row r="510">
      <c r="E510" s="32"/>
    </row>
    <row r="511">
      <c r="E511" s="32"/>
    </row>
    <row r="512">
      <c r="E512" s="32"/>
    </row>
    <row r="513">
      <c r="E513" s="32"/>
    </row>
    <row r="514">
      <c r="E514" s="32"/>
    </row>
    <row r="515">
      <c r="E515" s="32"/>
    </row>
    <row r="516">
      <c r="E516" s="32"/>
    </row>
    <row r="517">
      <c r="E517" s="32"/>
    </row>
    <row r="518">
      <c r="E518" s="32"/>
    </row>
    <row r="519">
      <c r="E519" s="32"/>
    </row>
    <row r="520">
      <c r="E520" s="32"/>
    </row>
    <row r="521">
      <c r="E521" s="32"/>
    </row>
    <row r="522">
      <c r="E522" s="32"/>
    </row>
    <row r="523">
      <c r="E523" s="32"/>
    </row>
    <row r="524">
      <c r="E524" s="32"/>
    </row>
    <row r="525">
      <c r="E525" s="32"/>
    </row>
    <row r="526">
      <c r="E526" s="32"/>
    </row>
    <row r="527">
      <c r="E527" s="32"/>
    </row>
    <row r="528">
      <c r="E528" s="32"/>
    </row>
    <row r="529">
      <c r="E529" s="32"/>
    </row>
    <row r="530">
      <c r="E530" s="32"/>
    </row>
    <row r="531">
      <c r="E531" s="32"/>
    </row>
    <row r="532">
      <c r="E532" s="32"/>
    </row>
    <row r="533">
      <c r="E533" s="32"/>
    </row>
    <row r="534">
      <c r="E534" s="32"/>
    </row>
    <row r="535">
      <c r="E535" s="32"/>
    </row>
    <row r="536">
      <c r="E536" s="32"/>
    </row>
    <row r="537">
      <c r="E537" s="32"/>
    </row>
    <row r="538">
      <c r="E538" s="32"/>
    </row>
    <row r="539">
      <c r="E539" s="32"/>
    </row>
    <row r="540">
      <c r="E540" s="32"/>
    </row>
    <row r="541">
      <c r="E541" s="32"/>
    </row>
    <row r="542">
      <c r="E542" s="32"/>
    </row>
    <row r="543">
      <c r="E543" s="32"/>
    </row>
    <row r="544">
      <c r="E544" s="32"/>
    </row>
    <row r="545">
      <c r="E545" s="32"/>
    </row>
    <row r="546">
      <c r="E546" s="32"/>
    </row>
    <row r="547">
      <c r="E547" s="32"/>
    </row>
    <row r="548">
      <c r="E548" s="32"/>
    </row>
    <row r="549">
      <c r="E549" s="32"/>
    </row>
    <row r="550">
      <c r="E550" s="32"/>
    </row>
    <row r="551">
      <c r="E551" s="32"/>
    </row>
    <row r="552">
      <c r="E552" s="32"/>
    </row>
    <row r="553">
      <c r="E553" s="32"/>
    </row>
    <row r="554">
      <c r="E554" s="32"/>
    </row>
    <row r="555">
      <c r="E555" s="32"/>
    </row>
    <row r="556">
      <c r="E556" s="32"/>
    </row>
    <row r="557">
      <c r="E557" s="32"/>
    </row>
    <row r="558">
      <c r="E558" s="32"/>
    </row>
    <row r="559">
      <c r="E559" s="32"/>
    </row>
    <row r="560">
      <c r="E560" s="32"/>
    </row>
    <row r="561">
      <c r="E561" s="32"/>
    </row>
    <row r="562">
      <c r="E562" s="32"/>
    </row>
    <row r="563">
      <c r="E563" s="32"/>
    </row>
    <row r="564">
      <c r="E564" s="32"/>
    </row>
    <row r="565">
      <c r="E565" s="32"/>
    </row>
    <row r="566">
      <c r="E566" s="32"/>
    </row>
    <row r="567">
      <c r="E567" s="32"/>
    </row>
    <row r="568">
      <c r="E568" s="32"/>
    </row>
    <row r="569">
      <c r="E569" s="32"/>
    </row>
    <row r="570">
      <c r="E570" s="32"/>
    </row>
    <row r="571">
      <c r="E571" s="32"/>
    </row>
    <row r="572">
      <c r="E572" s="32"/>
    </row>
    <row r="573">
      <c r="E573" s="32"/>
    </row>
    <row r="574">
      <c r="E574" s="32"/>
    </row>
    <row r="575">
      <c r="E575" s="32"/>
    </row>
    <row r="576">
      <c r="E576" s="32"/>
    </row>
    <row r="577">
      <c r="E577" s="32"/>
    </row>
    <row r="578">
      <c r="E578" s="32"/>
    </row>
    <row r="579">
      <c r="E579" s="32"/>
    </row>
    <row r="580">
      <c r="E580" s="32"/>
    </row>
    <row r="581">
      <c r="E581" s="32"/>
    </row>
    <row r="582">
      <c r="E582" s="32"/>
    </row>
    <row r="583">
      <c r="E583" s="32"/>
    </row>
    <row r="584">
      <c r="E584" s="32"/>
    </row>
    <row r="585">
      <c r="E585" s="32"/>
    </row>
    <row r="586">
      <c r="E586" s="32"/>
    </row>
    <row r="587">
      <c r="E587" s="32"/>
    </row>
    <row r="588">
      <c r="E588" s="32"/>
    </row>
    <row r="589">
      <c r="E589" s="32"/>
    </row>
    <row r="590">
      <c r="E590" s="32"/>
    </row>
    <row r="591">
      <c r="E591" s="32"/>
    </row>
    <row r="592">
      <c r="E592" s="32"/>
    </row>
    <row r="593">
      <c r="E593" s="32"/>
    </row>
    <row r="594">
      <c r="E594" s="32"/>
    </row>
    <row r="595">
      <c r="E595" s="32"/>
    </row>
    <row r="596">
      <c r="E596" s="32"/>
    </row>
    <row r="597">
      <c r="E597" s="32"/>
    </row>
    <row r="598">
      <c r="E598" s="32"/>
    </row>
    <row r="599">
      <c r="E599" s="32"/>
    </row>
    <row r="600">
      <c r="E600" s="32"/>
    </row>
    <row r="601">
      <c r="E601" s="32"/>
    </row>
    <row r="602">
      <c r="E602" s="32"/>
    </row>
    <row r="603">
      <c r="E603" s="32"/>
    </row>
    <row r="604">
      <c r="E604" s="32"/>
    </row>
    <row r="605">
      <c r="E605" s="32"/>
    </row>
    <row r="606">
      <c r="E606" s="32"/>
    </row>
    <row r="607">
      <c r="E607" s="32"/>
    </row>
    <row r="608">
      <c r="E608" s="32"/>
    </row>
    <row r="609">
      <c r="E609" s="32"/>
    </row>
    <row r="610">
      <c r="E610" s="32"/>
    </row>
    <row r="611">
      <c r="E611" s="32"/>
    </row>
    <row r="612">
      <c r="E612" s="32"/>
    </row>
    <row r="613">
      <c r="E613" s="32"/>
    </row>
    <row r="614">
      <c r="E614" s="32"/>
    </row>
    <row r="615">
      <c r="E615" s="32"/>
    </row>
    <row r="616">
      <c r="E616" s="32"/>
    </row>
    <row r="617">
      <c r="E617" s="32"/>
    </row>
    <row r="618">
      <c r="E618" s="32"/>
    </row>
    <row r="619">
      <c r="E619" s="32"/>
    </row>
    <row r="620">
      <c r="E620" s="32"/>
    </row>
    <row r="621">
      <c r="E621" s="32"/>
    </row>
    <row r="622">
      <c r="E622" s="32"/>
    </row>
    <row r="623">
      <c r="E623" s="32"/>
    </row>
    <row r="624">
      <c r="E624" s="32"/>
    </row>
    <row r="625">
      <c r="E625" s="32"/>
    </row>
    <row r="626">
      <c r="E626" s="32"/>
    </row>
    <row r="627">
      <c r="E627" s="32"/>
    </row>
    <row r="628">
      <c r="E628" s="32"/>
    </row>
    <row r="629">
      <c r="E629" s="32"/>
    </row>
    <row r="630">
      <c r="E630" s="32"/>
    </row>
    <row r="631">
      <c r="E631" s="32"/>
    </row>
    <row r="632">
      <c r="E632" s="32"/>
    </row>
    <row r="633">
      <c r="E633" s="32"/>
    </row>
    <row r="634">
      <c r="E634" s="32"/>
    </row>
    <row r="635">
      <c r="E635" s="32"/>
    </row>
    <row r="636">
      <c r="E636" s="32"/>
    </row>
    <row r="637">
      <c r="E637" s="32"/>
    </row>
    <row r="638">
      <c r="E638" s="32"/>
    </row>
    <row r="639">
      <c r="E639" s="32"/>
    </row>
    <row r="640">
      <c r="E640" s="32"/>
    </row>
    <row r="641">
      <c r="E641" s="32"/>
    </row>
    <row r="642">
      <c r="E642" s="32"/>
    </row>
    <row r="643">
      <c r="E643" s="32"/>
    </row>
    <row r="644">
      <c r="E644" s="32"/>
    </row>
    <row r="645">
      <c r="E645" s="32"/>
    </row>
    <row r="646">
      <c r="E646" s="32"/>
    </row>
    <row r="647">
      <c r="E647" s="32"/>
    </row>
    <row r="648">
      <c r="E648" s="32"/>
    </row>
    <row r="649">
      <c r="E649" s="32"/>
    </row>
    <row r="650">
      <c r="E650" s="32"/>
    </row>
    <row r="651">
      <c r="E651" s="32"/>
    </row>
    <row r="652">
      <c r="E652" s="32"/>
    </row>
    <row r="653">
      <c r="E653" s="32"/>
    </row>
    <row r="654">
      <c r="E654" s="32"/>
    </row>
    <row r="655">
      <c r="E655" s="32"/>
    </row>
    <row r="656">
      <c r="E656" s="32"/>
    </row>
    <row r="657">
      <c r="E657" s="32"/>
    </row>
    <row r="658">
      <c r="E658" s="32"/>
    </row>
    <row r="659">
      <c r="E659" s="32"/>
    </row>
    <row r="660">
      <c r="E660" s="32"/>
    </row>
    <row r="661">
      <c r="E661" s="32"/>
    </row>
    <row r="662">
      <c r="E662" s="32"/>
    </row>
    <row r="663">
      <c r="E663" s="32"/>
    </row>
    <row r="664">
      <c r="E664" s="32"/>
    </row>
    <row r="665">
      <c r="E665" s="32"/>
    </row>
    <row r="666">
      <c r="E666" s="32"/>
    </row>
    <row r="667">
      <c r="E667" s="32"/>
    </row>
    <row r="668">
      <c r="E668" s="32"/>
    </row>
    <row r="669">
      <c r="E669" s="32"/>
    </row>
    <row r="670">
      <c r="E670" s="32"/>
    </row>
    <row r="671">
      <c r="E671" s="32"/>
    </row>
    <row r="672">
      <c r="E672" s="32"/>
    </row>
    <row r="673">
      <c r="E673" s="32"/>
    </row>
    <row r="674">
      <c r="E674" s="32"/>
    </row>
    <row r="675">
      <c r="E675" s="32"/>
    </row>
    <row r="676">
      <c r="E676" s="32"/>
    </row>
    <row r="677">
      <c r="E677" s="32"/>
    </row>
    <row r="678">
      <c r="E678" s="32"/>
    </row>
    <row r="679">
      <c r="E679" s="32"/>
    </row>
    <row r="680">
      <c r="E680" s="32"/>
    </row>
    <row r="681">
      <c r="E681" s="32"/>
    </row>
    <row r="682">
      <c r="E682" s="32"/>
    </row>
    <row r="683">
      <c r="E683" s="32"/>
    </row>
    <row r="684">
      <c r="E684" s="32"/>
    </row>
    <row r="685">
      <c r="E685" s="32"/>
    </row>
    <row r="686">
      <c r="E686" s="32"/>
    </row>
    <row r="687">
      <c r="E687" s="32"/>
    </row>
    <row r="688">
      <c r="E688" s="32"/>
    </row>
    <row r="689">
      <c r="E689" s="32"/>
    </row>
    <row r="690">
      <c r="E690" s="32"/>
    </row>
    <row r="691">
      <c r="E691" s="32"/>
    </row>
    <row r="692">
      <c r="E692" s="32"/>
    </row>
    <row r="693">
      <c r="E693" s="32"/>
    </row>
    <row r="694">
      <c r="E694" s="32"/>
    </row>
    <row r="695">
      <c r="E695" s="32"/>
    </row>
    <row r="696">
      <c r="E696" s="32"/>
    </row>
    <row r="697">
      <c r="E697" s="32"/>
    </row>
    <row r="698">
      <c r="E698" s="32"/>
    </row>
    <row r="699">
      <c r="E699" s="32"/>
    </row>
    <row r="700">
      <c r="E700" s="32"/>
    </row>
    <row r="701">
      <c r="E701" s="32"/>
    </row>
    <row r="702">
      <c r="E702" s="32"/>
    </row>
    <row r="703">
      <c r="E703" s="32"/>
    </row>
    <row r="704">
      <c r="E704" s="32"/>
    </row>
    <row r="705">
      <c r="E705" s="32"/>
    </row>
    <row r="706">
      <c r="E706" s="32"/>
    </row>
    <row r="707">
      <c r="E707" s="32"/>
    </row>
    <row r="708">
      <c r="E708" s="32"/>
    </row>
    <row r="709">
      <c r="E709" s="32"/>
    </row>
    <row r="710">
      <c r="E710" s="32"/>
    </row>
    <row r="711">
      <c r="E711" s="32"/>
    </row>
    <row r="712">
      <c r="E712" s="32"/>
    </row>
    <row r="713">
      <c r="E713" s="32"/>
    </row>
    <row r="714">
      <c r="E714" s="32"/>
    </row>
    <row r="715">
      <c r="E715" s="32"/>
    </row>
    <row r="716">
      <c r="E716" s="32"/>
    </row>
    <row r="717">
      <c r="E717" s="32"/>
    </row>
    <row r="718">
      <c r="E718" s="32"/>
    </row>
    <row r="719">
      <c r="E719" s="32"/>
    </row>
    <row r="720">
      <c r="E720" s="32"/>
    </row>
    <row r="721">
      <c r="E721" s="32"/>
    </row>
    <row r="722">
      <c r="E722" s="32"/>
    </row>
    <row r="723">
      <c r="E723" s="32"/>
    </row>
    <row r="724">
      <c r="E724" s="32"/>
    </row>
    <row r="725">
      <c r="E725" s="32"/>
    </row>
    <row r="726">
      <c r="E726" s="32"/>
    </row>
    <row r="727">
      <c r="E727" s="32"/>
    </row>
    <row r="728">
      <c r="E728" s="32"/>
    </row>
    <row r="729">
      <c r="E729" s="32"/>
    </row>
    <row r="730">
      <c r="E730" s="32"/>
    </row>
    <row r="731">
      <c r="E731" s="32"/>
    </row>
    <row r="732">
      <c r="E732" s="32"/>
    </row>
    <row r="733">
      <c r="E733" s="32"/>
    </row>
    <row r="734">
      <c r="E734" s="32"/>
    </row>
    <row r="735">
      <c r="E735" s="32"/>
    </row>
    <row r="736">
      <c r="E736" s="32"/>
    </row>
    <row r="737">
      <c r="E737" s="32"/>
    </row>
    <row r="738">
      <c r="E738" s="32"/>
    </row>
    <row r="739">
      <c r="E739" s="32"/>
    </row>
    <row r="740">
      <c r="E740" s="32"/>
    </row>
    <row r="741">
      <c r="E741" s="32"/>
    </row>
    <row r="742">
      <c r="E742" s="32"/>
    </row>
    <row r="743">
      <c r="E743" s="32"/>
    </row>
    <row r="744">
      <c r="E744" s="32"/>
    </row>
    <row r="745">
      <c r="E745" s="32"/>
    </row>
    <row r="746">
      <c r="E746" s="32"/>
    </row>
    <row r="747">
      <c r="E747" s="32"/>
    </row>
    <row r="748">
      <c r="E748" s="32"/>
    </row>
    <row r="749">
      <c r="E749" s="32"/>
    </row>
    <row r="750">
      <c r="E750" s="32"/>
    </row>
    <row r="751">
      <c r="E751" s="32"/>
    </row>
    <row r="752">
      <c r="E752" s="32"/>
    </row>
    <row r="753">
      <c r="E753" s="32"/>
    </row>
    <row r="754">
      <c r="E754" s="32"/>
    </row>
    <row r="755">
      <c r="E755" s="32"/>
    </row>
    <row r="756">
      <c r="E756" s="32"/>
    </row>
    <row r="757">
      <c r="E757" s="32"/>
    </row>
    <row r="758">
      <c r="E758" s="32"/>
    </row>
    <row r="759">
      <c r="E759" s="32"/>
    </row>
    <row r="760">
      <c r="E760" s="32"/>
    </row>
    <row r="761">
      <c r="E761" s="32"/>
    </row>
    <row r="762">
      <c r="E762" s="32"/>
    </row>
    <row r="763">
      <c r="E763" s="32"/>
    </row>
    <row r="764">
      <c r="E764" s="32"/>
    </row>
    <row r="765">
      <c r="E765" s="32"/>
    </row>
    <row r="766">
      <c r="E766" s="32"/>
    </row>
    <row r="767">
      <c r="E767" s="32"/>
    </row>
    <row r="768">
      <c r="E768" s="32"/>
    </row>
    <row r="769">
      <c r="E769" s="32"/>
    </row>
    <row r="770">
      <c r="E770" s="32"/>
    </row>
    <row r="771">
      <c r="E771" s="32"/>
    </row>
    <row r="772">
      <c r="E772" s="32"/>
    </row>
    <row r="773">
      <c r="E773" s="32"/>
    </row>
    <row r="774">
      <c r="E774" s="32"/>
    </row>
    <row r="775">
      <c r="E775" s="32"/>
    </row>
    <row r="776">
      <c r="E776" s="32"/>
    </row>
    <row r="777">
      <c r="E777" s="32"/>
    </row>
    <row r="778">
      <c r="E778" s="32"/>
    </row>
    <row r="779">
      <c r="E779" s="32"/>
    </row>
    <row r="780">
      <c r="E780" s="32"/>
    </row>
    <row r="781">
      <c r="E781" s="32"/>
    </row>
    <row r="782">
      <c r="E782" s="32"/>
    </row>
    <row r="783">
      <c r="E783" s="32"/>
    </row>
    <row r="784">
      <c r="E784" s="32"/>
    </row>
    <row r="785">
      <c r="E785" s="32"/>
    </row>
    <row r="786">
      <c r="E786" s="32"/>
    </row>
    <row r="787">
      <c r="E787" s="32"/>
    </row>
    <row r="788">
      <c r="E788" s="32"/>
    </row>
    <row r="789">
      <c r="E789" s="32"/>
    </row>
    <row r="790">
      <c r="E790" s="32"/>
    </row>
    <row r="791">
      <c r="E791" s="32"/>
    </row>
    <row r="792">
      <c r="E792" s="32"/>
    </row>
    <row r="793">
      <c r="E793" s="32"/>
    </row>
    <row r="794">
      <c r="E794" s="32"/>
    </row>
    <row r="795">
      <c r="E795" s="32"/>
    </row>
    <row r="796">
      <c r="E796" s="32"/>
    </row>
    <row r="797">
      <c r="E797" s="32"/>
    </row>
    <row r="798">
      <c r="E798" s="32"/>
    </row>
    <row r="799">
      <c r="E799" s="32"/>
    </row>
    <row r="800">
      <c r="E800" s="32"/>
    </row>
    <row r="801">
      <c r="E801" s="32"/>
    </row>
    <row r="802">
      <c r="E802" s="32"/>
    </row>
    <row r="803">
      <c r="E803" s="32"/>
    </row>
    <row r="804">
      <c r="E804" s="32"/>
    </row>
    <row r="805">
      <c r="E805" s="32"/>
    </row>
    <row r="806">
      <c r="E806" s="32"/>
    </row>
    <row r="807">
      <c r="E807" s="32"/>
    </row>
    <row r="808">
      <c r="E808" s="32"/>
    </row>
    <row r="809">
      <c r="E809" s="32"/>
    </row>
    <row r="810">
      <c r="E810" s="32"/>
    </row>
    <row r="811">
      <c r="E811" s="32"/>
    </row>
    <row r="812">
      <c r="E812" s="32"/>
    </row>
    <row r="813">
      <c r="E813" s="32"/>
    </row>
    <row r="814">
      <c r="E814" s="32"/>
    </row>
    <row r="815">
      <c r="E815" s="32"/>
    </row>
    <row r="816">
      <c r="E816" s="32"/>
    </row>
    <row r="817">
      <c r="E817" s="32"/>
    </row>
    <row r="818">
      <c r="E818" s="32"/>
    </row>
    <row r="819">
      <c r="E819" s="32"/>
    </row>
    <row r="820">
      <c r="E820" s="32"/>
    </row>
    <row r="821">
      <c r="E821" s="32"/>
    </row>
    <row r="822">
      <c r="E822" s="32"/>
    </row>
    <row r="823">
      <c r="E823" s="32"/>
    </row>
    <row r="824">
      <c r="E824" s="32"/>
    </row>
    <row r="825">
      <c r="E825" s="32"/>
    </row>
    <row r="826">
      <c r="E826" s="32"/>
    </row>
    <row r="827">
      <c r="E827" s="32"/>
    </row>
    <row r="828">
      <c r="E828" s="32"/>
    </row>
    <row r="829">
      <c r="E829" s="32"/>
    </row>
    <row r="830">
      <c r="E830" s="32"/>
    </row>
    <row r="831">
      <c r="E831" s="32"/>
    </row>
    <row r="832">
      <c r="E832" s="32"/>
    </row>
    <row r="833">
      <c r="E833" s="32"/>
    </row>
    <row r="834">
      <c r="E834" s="32"/>
    </row>
    <row r="835">
      <c r="E835" s="32"/>
    </row>
    <row r="836">
      <c r="E836" s="32"/>
    </row>
    <row r="837">
      <c r="E837" s="32"/>
    </row>
    <row r="838">
      <c r="E838" s="32"/>
    </row>
    <row r="839">
      <c r="E839" s="32"/>
    </row>
    <row r="840">
      <c r="E840" s="32"/>
    </row>
    <row r="841">
      <c r="E841" s="32"/>
    </row>
    <row r="842">
      <c r="E842" s="32"/>
    </row>
    <row r="843">
      <c r="E843" s="32"/>
    </row>
    <row r="844">
      <c r="E844" s="32"/>
    </row>
    <row r="845">
      <c r="E845" s="32"/>
    </row>
    <row r="846">
      <c r="E846" s="32"/>
    </row>
    <row r="847">
      <c r="E847" s="32"/>
    </row>
    <row r="848">
      <c r="E848" s="32"/>
    </row>
    <row r="849">
      <c r="E849" s="32"/>
    </row>
    <row r="850">
      <c r="E850" s="32"/>
    </row>
    <row r="851">
      <c r="E851" s="32"/>
    </row>
    <row r="852">
      <c r="E852" s="32"/>
    </row>
    <row r="853">
      <c r="E853" s="32"/>
    </row>
    <row r="854">
      <c r="E854" s="32"/>
    </row>
    <row r="855">
      <c r="E855" s="32"/>
    </row>
    <row r="856">
      <c r="E856" s="32"/>
    </row>
    <row r="857">
      <c r="E857" s="32"/>
    </row>
    <row r="858">
      <c r="E858" s="32"/>
    </row>
    <row r="859">
      <c r="E859" s="32"/>
    </row>
    <row r="860">
      <c r="E860" s="32"/>
    </row>
    <row r="861">
      <c r="E861" s="32"/>
    </row>
    <row r="862">
      <c r="E862" s="32"/>
    </row>
    <row r="863">
      <c r="E863" s="32"/>
    </row>
    <row r="864">
      <c r="E864" s="32"/>
    </row>
    <row r="865">
      <c r="E865" s="32"/>
    </row>
    <row r="866">
      <c r="E866" s="32"/>
    </row>
    <row r="867">
      <c r="E867" s="32"/>
    </row>
    <row r="868">
      <c r="E868" s="32"/>
    </row>
    <row r="869">
      <c r="E869" s="32"/>
    </row>
    <row r="870">
      <c r="E870" s="32"/>
    </row>
    <row r="871">
      <c r="E871" s="32"/>
    </row>
    <row r="872">
      <c r="E872" s="32"/>
    </row>
    <row r="873">
      <c r="E873" s="32"/>
    </row>
    <row r="874">
      <c r="E874" s="32"/>
    </row>
    <row r="875">
      <c r="E875" s="32"/>
    </row>
    <row r="876">
      <c r="E876" s="32"/>
    </row>
    <row r="877">
      <c r="E877" s="32"/>
    </row>
    <row r="878">
      <c r="E878" s="32"/>
    </row>
    <row r="879">
      <c r="E879" s="32"/>
    </row>
    <row r="880">
      <c r="E880" s="32"/>
    </row>
    <row r="881">
      <c r="E881" s="32"/>
    </row>
    <row r="882">
      <c r="E882" s="32"/>
    </row>
    <row r="883">
      <c r="E883" s="32"/>
    </row>
    <row r="884">
      <c r="E884" s="32"/>
    </row>
    <row r="885">
      <c r="E885" s="32"/>
    </row>
    <row r="886">
      <c r="E886" s="32"/>
    </row>
    <row r="887">
      <c r="E887" s="32"/>
    </row>
    <row r="888">
      <c r="E888" s="32"/>
    </row>
    <row r="889">
      <c r="E889" s="32"/>
    </row>
    <row r="890">
      <c r="E890" s="32"/>
    </row>
    <row r="891">
      <c r="E891" s="32"/>
    </row>
    <row r="892">
      <c r="E892" s="32"/>
    </row>
    <row r="893">
      <c r="E893" s="32"/>
    </row>
    <row r="894">
      <c r="E894" s="32"/>
    </row>
    <row r="895">
      <c r="E895" s="32"/>
    </row>
    <row r="896">
      <c r="E896" s="32"/>
    </row>
    <row r="897">
      <c r="E897" s="32"/>
    </row>
    <row r="898">
      <c r="E898" s="32"/>
    </row>
    <row r="899">
      <c r="E899" s="32"/>
    </row>
    <row r="900">
      <c r="E900" s="32"/>
    </row>
    <row r="901">
      <c r="E901" s="32"/>
    </row>
    <row r="902">
      <c r="E902" s="32"/>
    </row>
    <row r="903">
      <c r="E903" s="32"/>
    </row>
    <row r="904">
      <c r="E904" s="32"/>
    </row>
    <row r="905">
      <c r="E905" s="32"/>
    </row>
    <row r="906">
      <c r="E906" s="32"/>
    </row>
    <row r="907">
      <c r="E907" s="32"/>
    </row>
    <row r="908">
      <c r="E908" s="32"/>
    </row>
    <row r="909">
      <c r="E909" s="32"/>
    </row>
    <row r="910">
      <c r="E910" s="32"/>
    </row>
    <row r="911">
      <c r="E911" s="32"/>
    </row>
    <row r="912">
      <c r="E912" s="32"/>
    </row>
    <row r="913">
      <c r="E913" s="32"/>
    </row>
    <row r="914">
      <c r="E914" s="32"/>
    </row>
    <row r="915">
      <c r="E915" s="32"/>
    </row>
    <row r="916">
      <c r="E916" s="32"/>
    </row>
    <row r="917">
      <c r="E917" s="32"/>
    </row>
    <row r="918">
      <c r="E918" s="32"/>
    </row>
    <row r="919">
      <c r="E919" s="32"/>
    </row>
    <row r="920">
      <c r="E920" s="32"/>
    </row>
    <row r="921">
      <c r="E921" s="32"/>
    </row>
    <row r="922">
      <c r="E922" s="32"/>
    </row>
    <row r="923">
      <c r="E923" s="32"/>
    </row>
    <row r="924">
      <c r="E924" s="32"/>
    </row>
    <row r="925">
      <c r="E925" s="32"/>
    </row>
    <row r="926">
      <c r="E926" s="32"/>
    </row>
    <row r="927">
      <c r="E927" s="32"/>
    </row>
    <row r="928">
      <c r="E928" s="32"/>
    </row>
    <row r="929">
      <c r="E929" s="32"/>
    </row>
    <row r="930">
      <c r="E930" s="32"/>
    </row>
    <row r="931">
      <c r="E931" s="32"/>
    </row>
    <row r="932">
      <c r="E932" s="32"/>
    </row>
    <row r="933">
      <c r="E933" s="32"/>
    </row>
    <row r="934">
      <c r="E934" s="32"/>
    </row>
    <row r="935">
      <c r="E935" s="32"/>
    </row>
    <row r="936">
      <c r="E936" s="32"/>
    </row>
    <row r="937">
      <c r="E937" s="32"/>
    </row>
    <row r="938">
      <c r="E938" s="32"/>
    </row>
    <row r="939">
      <c r="E939" s="32"/>
    </row>
    <row r="940">
      <c r="E940" s="32"/>
    </row>
    <row r="941">
      <c r="E941" s="32"/>
    </row>
    <row r="942">
      <c r="E942" s="32"/>
    </row>
    <row r="943">
      <c r="E943" s="32"/>
    </row>
    <row r="944">
      <c r="E944" s="32"/>
    </row>
    <row r="945">
      <c r="E945" s="32"/>
    </row>
    <row r="946">
      <c r="E946" s="32"/>
    </row>
    <row r="947">
      <c r="E947" s="32"/>
    </row>
    <row r="948">
      <c r="E948" s="32"/>
    </row>
    <row r="949">
      <c r="E949" s="32"/>
    </row>
    <row r="950">
      <c r="E950" s="32"/>
    </row>
    <row r="951">
      <c r="E951" s="32"/>
    </row>
    <row r="952">
      <c r="E952" s="32"/>
    </row>
    <row r="953">
      <c r="E953" s="32"/>
    </row>
    <row r="954">
      <c r="E954" s="32"/>
    </row>
    <row r="955">
      <c r="E955" s="32"/>
    </row>
    <row r="956">
      <c r="E956" s="32"/>
    </row>
    <row r="957">
      <c r="E957" s="32"/>
    </row>
    <row r="958">
      <c r="E958" s="32"/>
    </row>
    <row r="959">
      <c r="E959" s="32"/>
    </row>
    <row r="960">
      <c r="E960" s="32"/>
    </row>
    <row r="961">
      <c r="E961" s="32"/>
    </row>
    <row r="962">
      <c r="E962" s="32"/>
    </row>
    <row r="963">
      <c r="E963" s="32"/>
    </row>
    <row r="964">
      <c r="E964" s="32"/>
    </row>
    <row r="965">
      <c r="E965" s="32"/>
    </row>
    <row r="966">
      <c r="E966" s="32"/>
    </row>
    <row r="967">
      <c r="E967" s="32"/>
    </row>
    <row r="968">
      <c r="E968" s="32"/>
    </row>
    <row r="969">
      <c r="E969" s="32"/>
    </row>
    <row r="970">
      <c r="E970" s="32"/>
    </row>
    <row r="971">
      <c r="E971" s="32"/>
    </row>
    <row r="972">
      <c r="E972" s="32"/>
    </row>
    <row r="973">
      <c r="E973" s="32"/>
    </row>
    <row r="974">
      <c r="E974" s="32"/>
    </row>
    <row r="975">
      <c r="E975" s="32"/>
    </row>
    <row r="976">
      <c r="E976" s="32"/>
    </row>
    <row r="977">
      <c r="E977" s="32"/>
    </row>
    <row r="978">
      <c r="E978" s="32"/>
    </row>
    <row r="979">
      <c r="E979" s="32"/>
    </row>
    <row r="980">
      <c r="E980" s="32"/>
    </row>
    <row r="981">
      <c r="E981" s="32"/>
    </row>
    <row r="982">
      <c r="E982" s="32"/>
    </row>
    <row r="983">
      <c r="E983" s="32"/>
    </row>
    <row r="984">
      <c r="E984" s="32"/>
    </row>
    <row r="985">
      <c r="E985" s="32"/>
    </row>
    <row r="986">
      <c r="E986" s="32"/>
    </row>
    <row r="987">
      <c r="E987" s="32"/>
    </row>
    <row r="988">
      <c r="E988" s="32"/>
    </row>
    <row r="989">
      <c r="E989" s="32"/>
    </row>
    <row r="990">
      <c r="E990" s="32"/>
    </row>
    <row r="991">
      <c r="E991" s="32"/>
    </row>
    <row r="992">
      <c r="E992" s="32"/>
    </row>
    <row r="993">
      <c r="E993" s="32"/>
    </row>
    <row r="994">
      <c r="E994" s="32"/>
    </row>
    <row r="995">
      <c r="E995" s="32"/>
    </row>
    <row r="996">
      <c r="E996" s="32"/>
    </row>
    <row r="997">
      <c r="E997" s="32"/>
    </row>
    <row r="998">
      <c r="E998" s="32"/>
    </row>
  </sheetData>
  <hyperlinks>
    <hyperlink r:id="rId1" ref="I2"/>
    <hyperlink r:id="rId2" ref="J2"/>
    <hyperlink r:id="rId3" ref="I3"/>
    <hyperlink r:id="rId4" ref="I4"/>
    <hyperlink r:id="rId5" ref="J4"/>
    <hyperlink r:id="rId6" ref="I5"/>
    <hyperlink r:id="rId7" ref="J5"/>
    <hyperlink r:id="rId8" ref="I6"/>
    <hyperlink r:id="rId9" ref="J6"/>
    <hyperlink r:id="rId10" ref="I7"/>
    <hyperlink r:id="rId11" ref="J7"/>
    <hyperlink r:id="rId12" ref="I8"/>
    <hyperlink r:id="rId13" ref="J8"/>
    <hyperlink r:id="rId14" ref="I9"/>
    <hyperlink r:id="rId15" ref="J9"/>
    <hyperlink r:id="rId16" ref="I10"/>
    <hyperlink r:id="rId17" ref="I11"/>
    <hyperlink r:id="rId18" ref="I12"/>
    <hyperlink r:id="rId19" ref="J12"/>
    <hyperlink r:id="rId20" ref="I13"/>
    <hyperlink r:id="rId21" ref="J13"/>
    <hyperlink r:id="rId22" ref="I14"/>
    <hyperlink r:id="rId23" ref="J14"/>
    <hyperlink r:id="rId24" ref="I15"/>
    <hyperlink r:id="rId25" ref="J15"/>
    <hyperlink r:id="rId26" ref="I16"/>
    <hyperlink r:id="rId27" ref="I17"/>
    <hyperlink r:id="rId28" ref="J17"/>
    <hyperlink r:id="rId29" ref="I19"/>
    <hyperlink r:id="rId30" ref="I21"/>
    <hyperlink r:id="rId31" ref="I22"/>
    <hyperlink r:id="rId32" ref="I23"/>
    <hyperlink r:id="rId33" ref="I24"/>
    <hyperlink r:id="rId34" ref="J25"/>
  </hyperlinks>
  <drawing r:id="rId35"/>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16.86"/>
    <col customWidth="1" min="2" max="2" width="57.86"/>
    <col customWidth="1" min="3" max="3" width="18.0"/>
    <col customWidth="1" min="7" max="7" width="10.71"/>
    <col customWidth="1" min="8" max="8" width="7.71"/>
    <col customWidth="1" min="9" max="9" width="98.29"/>
  </cols>
  <sheetData>
    <row r="1">
      <c r="A1" s="2" t="s">
        <v>2</v>
      </c>
      <c r="B1" s="4" t="s">
        <v>21</v>
      </c>
      <c r="C1" s="4" t="s">
        <v>22</v>
      </c>
      <c r="D1" s="4" t="s">
        <v>11</v>
      </c>
      <c r="E1" s="2" t="s">
        <v>68</v>
      </c>
      <c r="F1" s="4" t="s">
        <v>4</v>
      </c>
      <c r="G1" s="4" t="s">
        <v>27</v>
      </c>
      <c r="H1" s="4" t="s">
        <v>28</v>
      </c>
      <c r="I1" s="4" t="s">
        <v>29</v>
      </c>
      <c r="J1" s="4" t="s">
        <v>30</v>
      </c>
    </row>
    <row r="2" hidden="1">
      <c r="A2" s="8">
        <v>1.53250738045246E14</v>
      </c>
      <c r="B2" s="9" t="s">
        <v>45</v>
      </c>
      <c r="C2" s="9" t="s">
        <v>38</v>
      </c>
      <c r="D2" s="3" t="s">
        <v>39</v>
      </c>
      <c r="E2" s="13" t="s">
        <v>7</v>
      </c>
      <c r="F2" s="3" t="s">
        <v>40</v>
      </c>
      <c r="G2" s="8">
        <v>171335.0</v>
      </c>
      <c r="H2" s="8">
        <v>10432.0</v>
      </c>
      <c r="I2" s="10" t="s">
        <v>228</v>
      </c>
      <c r="J2" s="10" t="s">
        <v>229</v>
      </c>
      <c r="K2" s="9"/>
      <c r="L2" s="9"/>
      <c r="M2" s="9"/>
      <c r="N2" s="9"/>
      <c r="O2" s="9"/>
    </row>
    <row r="3" hidden="1">
      <c r="A3" s="8">
        <v>1.07975726403299E14</v>
      </c>
      <c r="B3" s="9" t="s">
        <v>232</v>
      </c>
      <c r="C3" s="9" t="s">
        <v>96</v>
      </c>
      <c r="D3" s="3" t="s">
        <v>34</v>
      </c>
      <c r="E3" s="13" t="s">
        <v>8</v>
      </c>
      <c r="F3" s="33" t="s">
        <v>31</v>
      </c>
      <c r="G3" s="8">
        <v>2786.0</v>
      </c>
      <c r="H3" s="8">
        <v>196.0</v>
      </c>
      <c r="I3" s="10" t="s">
        <v>237</v>
      </c>
      <c r="J3" s="9"/>
      <c r="K3" s="9"/>
      <c r="L3" s="9"/>
      <c r="M3" s="9"/>
      <c r="N3" s="9"/>
      <c r="O3" s="9"/>
    </row>
    <row r="4">
      <c r="A4" s="8">
        <v>4.58936450809597E14</v>
      </c>
      <c r="B4" s="9" t="s">
        <v>45</v>
      </c>
      <c r="C4" s="9" t="s">
        <v>196</v>
      </c>
      <c r="D4" s="3" t="s">
        <v>34</v>
      </c>
      <c r="E4" s="13" t="s">
        <v>7</v>
      </c>
      <c r="F4" s="3" t="s">
        <v>24</v>
      </c>
      <c r="G4" s="8">
        <v>807.0</v>
      </c>
      <c r="H4" s="8">
        <v>7.0</v>
      </c>
      <c r="I4" s="10" t="s">
        <v>238</v>
      </c>
      <c r="J4" s="9"/>
      <c r="K4" s="9"/>
      <c r="L4" s="9"/>
      <c r="M4" s="9"/>
      <c r="N4" s="9"/>
      <c r="O4" s="9"/>
    </row>
    <row r="5" hidden="1">
      <c r="A5" s="8">
        <v>2.44813272274111E14</v>
      </c>
      <c r="B5" s="9" t="s">
        <v>240</v>
      </c>
      <c r="C5" s="9" t="s">
        <v>38</v>
      </c>
      <c r="D5" s="3" t="s">
        <v>34</v>
      </c>
      <c r="E5" s="13" t="s">
        <v>8</v>
      </c>
      <c r="F5" s="33" t="s">
        <v>31</v>
      </c>
      <c r="G5" s="8">
        <v>102.0</v>
      </c>
      <c r="H5" s="8">
        <v>0.0</v>
      </c>
      <c r="I5" s="10" t="s">
        <v>243</v>
      </c>
      <c r="J5" s="9"/>
      <c r="K5" s="9"/>
      <c r="L5" s="9"/>
      <c r="M5" s="9"/>
      <c r="N5" s="9"/>
      <c r="O5" s="9"/>
    </row>
    <row r="6" hidden="1">
      <c r="A6" s="8">
        <v>1.83809798296672E14</v>
      </c>
      <c r="B6" s="9" t="s">
        <v>232</v>
      </c>
      <c r="C6" s="9" t="s">
        <v>38</v>
      </c>
      <c r="D6" s="3" t="s">
        <v>34</v>
      </c>
      <c r="E6" s="13" t="s">
        <v>8</v>
      </c>
      <c r="F6" s="33" t="s">
        <v>31</v>
      </c>
      <c r="G6" s="8">
        <v>621.0</v>
      </c>
      <c r="H6" s="8">
        <v>0.0</v>
      </c>
      <c r="I6" s="10" t="s">
        <v>244</v>
      </c>
      <c r="J6" s="10" t="s">
        <v>245</v>
      </c>
      <c r="K6" s="9"/>
      <c r="L6" s="9"/>
      <c r="M6" s="9"/>
      <c r="N6" s="9"/>
      <c r="O6" s="9"/>
    </row>
    <row r="7">
      <c r="A7" s="9" t="s">
        <v>246</v>
      </c>
      <c r="B7" s="9" t="s">
        <v>247</v>
      </c>
      <c r="C7" s="9" t="s">
        <v>196</v>
      </c>
      <c r="D7" s="3" t="s">
        <v>34</v>
      </c>
      <c r="E7" s="13" t="s">
        <v>7</v>
      </c>
      <c r="F7" s="3" t="s">
        <v>24</v>
      </c>
      <c r="G7" s="8">
        <v>94.0</v>
      </c>
      <c r="H7" s="8">
        <v>0.0</v>
      </c>
      <c r="I7" s="24" t="str">
        <f>HYPERLINK("https://www.facebook.com/Club-de-Fans-Lic-Miguel-Ángel-Osorio-Chong-1542094079408098/","https://www.facebook.com/Club-de-Fans-Lic-Miguel-Ángel-Osorio-Chong-1542094079408098/")</f>
        <v>https://www.facebook.com/Club-de-Fans-Lic-Miguel-Ángel-Osorio-Chong-1542094079408098/</v>
      </c>
      <c r="J7" s="9"/>
      <c r="K7" s="9"/>
      <c r="L7" s="9"/>
      <c r="M7" s="9"/>
      <c r="N7" s="9"/>
      <c r="O7" s="9"/>
    </row>
    <row r="8" hidden="1">
      <c r="A8" s="8">
        <v>3.76867279360453E14</v>
      </c>
      <c r="B8" s="9" t="s">
        <v>250</v>
      </c>
      <c r="C8" s="9" t="s">
        <v>196</v>
      </c>
      <c r="D8" s="3" t="s">
        <v>34</v>
      </c>
      <c r="E8" s="13" t="s">
        <v>8</v>
      </c>
      <c r="F8" s="33" t="s">
        <v>31</v>
      </c>
      <c r="G8" s="8">
        <v>18.0</v>
      </c>
      <c r="H8" s="8">
        <v>0.0</v>
      </c>
      <c r="I8" s="10" t="s">
        <v>252</v>
      </c>
      <c r="J8" s="9"/>
      <c r="K8" s="9"/>
      <c r="L8" s="9"/>
      <c r="M8" s="9"/>
      <c r="N8" s="9"/>
      <c r="O8" s="9"/>
    </row>
    <row r="9">
      <c r="A9" s="8">
        <v>3.06396442804791E14</v>
      </c>
      <c r="B9" s="9" t="s">
        <v>254</v>
      </c>
      <c r="C9" s="9" t="s">
        <v>73</v>
      </c>
      <c r="D9" s="3" t="s">
        <v>34</v>
      </c>
      <c r="E9" s="13" t="s">
        <v>7</v>
      </c>
      <c r="F9" s="3" t="s">
        <v>24</v>
      </c>
      <c r="G9" s="8">
        <v>132.0</v>
      </c>
      <c r="H9" s="8">
        <v>0.0</v>
      </c>
      <c r="I9" s="24" t="str">
        <f>HYPERLINK("https://www.facebook.com/Vota-X-Miguel-Àngel-Osorio-Chong-Presidente-De-La-Repmex-2018-306396442804791/","https://www.facebook.com/Vota-X-Miguel-Àngel-Osorio-Chong-Presidente-De-La-Repmex-2018-306396442804791/")</f>
        <v>https://www.facebook.com/Vota-X-Miguel-Àngel-Osorio-Chong-Presidente-De-La-Repmex-2018-306396442804791/</v>
      </c>
      <c r="J9" s="9"/>
      <c r="K9" s="9"/>
      <c r="L9" s="9"/>
      <c r="M9" s="9"/>
      <c r="N9" s="9"/>
      <c r="O9" s="9"/>
    </row>
    <row r="10" hidden="1">
      <c r="E10" s="32"/>
      <c r="G10">
        <f>SUM(G4:G9)</f>
        <v>1774</v>
      </c>
    </row>
    <row r="11" hidden="1">
      <c r="E11" s="32"/>
      <c r="G11">
        <f>SUM(G3:G8)</f>
        <v>4428</v>
      </c>
    </row>
    <row r="12">
      <c r="E12" s="32"/>
    </row>
    <row r="13">
      <c r="E13" s="32"/>
    </row>
    <row r="14">
      <c r="E14" s="32"/>
    </row>
    <row r="15">
      <c r="E15" s="32"/>
    </row>
    <row r="16">
      <c r="E16" s="32"/>
    </row>
    <row r="17">
      <c r="E17" s="32"/>
    </row>
    <row r="18">
      <c r="E18" s="32"/>
    </row>
    <row r="19">
      <c r="E19" s="32"/>
    </row>
    <row r="20">
      <c r="E20" s="32"/>
      <c r="F20">
        <f>173109+897</f>
        <v>174006</v>
      </c>
    </row>
    <row r="21">
      <c r="E21" s="32"/>
      <c r="F21">
        <f>173321+897+4428</f>
        <v>178646</v>
      </c>
    </row>
    <row r="22">
      <c r="E22" s="32"/>
    </row>
    <row r="23">
      <c r="E23" s="32"/>
    </row>
    <row r="24">
      <c r="E24" s="32"/>
    </row>
    <row r="25">
      <c r="E25" s="32"/>
    </row>
    <row r="26">
      <c r="E26" s="32"/>
    </row>
    <row r="27">
      <c r="E27" s="32"/>
    </row>
    <row r="28">
      <c r="E28" s="32"/>
    </row>
    <row r="29">
      <c r="E29" s="32"/>
    </row>
    <row r="30">
      <c r="E30" s="32"/>
    </row>
    <row r="31">
      <c r="E31" s="32"/>
    </row>
    <row r="32">
      <c r="E32" s="32"/>
    </row>
    <row r="33">
      <c r="E33" s="32"/>
    </row>
    <row r="34">
      <c r="E34" s="32"/>
    </row>
    <row r="35">
      <c r="E35" s="32"/>
    </row>
    <row r="36">
      <c r="E36" s="32"/>
    </row>
    <row r="37">
      <c r="E37" s="32"/>
    </row>
    <row r="38">
      <c r="E38" s="32"/>
    </row>
    <row r="39">
      <c r="E39" s="32"/>
    </row>
    <row r="40">
      <c r="E40" s="32"/>
    </row>
    <row r="41">
      <c r="E41" s="32"/>
    </row>
    <row r="42">
      <c r="E42" s="32"/>
    </row>
    <row r="43">
      <c r="E43" s="32"/>
    </row>
    <row r="44">
      <c r="E44" s="32"/>
    </row>
    <row r="45">
      <c r="E45" s="32"/>
    </row>
    <row r="46">
      <c r="E46" s="32"/>
    </row>
    <row r="47">
      <c r="E47" s="32"/>
    </row>
    <row r="48">
      <c r="E48" s="32"/>
    </row>
    <row r="49">
      <c r="E49" s="32"/>
    </row>
    <row r="50">
      <c r="E50" s="32"/>
    </row>
    <row r="51">
      <c r="E51" s="32"/>
    </row>
    <row r="52">
      <c r="E52" s="32"/>
    </row>
    <row r="53">
      <c r="E53" s="32"/>
    </row>
    <row r="54">
      <c r="E54" s="32"/>
    </row>
    <row r="55">
      <c r="E55" s="32"/>
    </row>
    <row r="56">
      <c r="E56" s="32"/>
    </row>
    <row r="57">
      <c r="E57" s="32"/>
    </row>
    <row r="58">
      <c r="E58" s="32"/>
    </row>
    <row r="59">
      <c r="E59" s="32"/>
    </row>
    <row r="60">
      <c r="E60" s="32"/>
    </row>
    <row r="61">
      <c r="E61" s="32"/>
    </row>
    <row r="62">
      <c r="E62" s="32"/>
    </row>
    <row r="63">
      <c r="E63" s="32"/>
    </row>
    <row r="64">
      <c r="E64" s="32"/>
    </row>
    <row r="65">
      <c r="E65" s="32"/>
    </row>
    <row r="66">
      <c r="E66" s="32"/>
    </row>
    <row r="67">
      <c r="E67" s="32"/>
    </row>
    <row r="68">
      <c r="E68" s="32"/>
    </row>
    <row r="69">
      <c r="E69" s="32"/>
    </row>
    <row r="70">
      <c r="E70" s="32"/>
    </row>
    <row r="71">
      <c r="E71" s="32"/>
    </row>
    <row r="72">
      <c r="E72" s="32"/>
    </row>
    <row r="73">
      <c r="E73" s="32"/>
    </row>
    <row r="74">
      <c r="E74" s="32"/>
    </row>
    <row r="75">
      <c r="E75" s="32"/>
    </row>
    <row r="76">
      <c r="E76" s="32"/>
    </row>
    <row r="77">
      <c r="E77" s="32"/>
    </row>
    <row r="78">
      <c r="E78" s="32"/>
    </row>
    <row r="79">
      <c r="E79" s="32"/>
    </row>
    <row r="80">
      <c r="E80" s="32"/>
    </row>
    <row r="81">
      <c r="E81" s="32"/>
    </row>
    <row r="82">
      <c r="E82" s="32"/>
    </row>
    <row r="83">
      <c r="E83" s="32"/>
    </row>
    <row r="84">
      <c r="E84" s="32"/>
    </row>
    <row r="85">
      <c r="E85" s="32"/>
    </row>
    <row r="86">
      <c r="E86" s="32"/>
    </row>
    <row r="87">
      <c r="E87" s="32"/>
    </row>
    <row r="88">
      <c r="E88" s="32"/>
    </row>
    <row r="89">
      <c r="E89" s="32"/>
    </row>
    <row r="90">
      <c r="E90" s="32"/>
    </row>
    <row r="91">
      <c r="E91" s="32"/>
    </row>
    <row r="92">
      <c r="E92" s="32"/>
    </row>
    <row r="93">
      <c r="E93" s="32"/>
    </row>
    <row r="94">
      <c r="E94" s="32"/>
    </row>
    <row r="95">
      <c r="E95" s="32"/>
    </row>
    <row r="96">
      <c r="E96" s="32"/>
    </row>
    <row r="97">
      <c r="E97" s="32"/>
    </row>
    <row r="98">
      <c r="E98" s="32"/>
    </row>
    <row r="99">
      <c r="E99" s="32"/>
    </row>
    <row r="100">
      <c r="E100" s="32"/>
    </row>
    <row r="101">
      <c r="E101" s="32"/>
    </row>
    <row r="102">
      <c r="E102" s="32"/>
    </row>
    <row r="103">
      <c r="E103" s="32"/>
    </row>
    <row r="104">
      <c r="E104" s="32"/>
    </row>
    <row r="105">
      <c r="E105" s="32"/>
    </row>
    <row r="106">
      <c r="E106" s="32"/>
    </row>
    <row r="107">
      <c r="E107" s="32"/>
    </row>
    <row r="108">
      <c r="E108" s="32"/>
    </row>
    <row r="109">
      <c r="E109" s="32"/>
    </row>
    <row r="110">
      <c r="E110" s="32"/>
    </row>
    <row r="111">
      <c r="E111" s="32"/>
    </row>
    <row r="112">
      <c r="E112" s="32"/>
    </row>
    <row r="113">
      <c r="E113" s="32"/>
    </row>
    <row r="114">
      <c r="E114" s="32"/>
    </row>
    <row r="115">
      <c r="E115" s="32"/>
    </row>
    <row r="116">
      <c r="E116" s="32"/>
    </row>
    <row r="117">
      <c r="E117" s="32"/>
    </row>
    <row r="118">
      <c r="E118" s="32"/>
    </row>
    <row r="119">
      <c r="E119" s="32"/>
    </row>
    <row r="120">
      <c r="E120" s="32"/>
    </row>
    <row r="121">
      <c r="E121" s="32"/>
    </row>
    <row r="122">
      <c r="E122" s="32"/>
    </row>
    <row r="123">
      <c r="E123" s="32"/>
    </row>
    <row r="124">
      <c r="E124" s="32"/>
    </row>
    <row r="125">
      <c r="E125" s="32"/>
    </row>
    <row r="126">
      <c r="E126" s="32"/>
    </row>
    <row r="127">
      <c r="E127" s="32"/>
    </row>
    <row r="128">
      <c r="E128" s="32"/>
    </row>
    <row r="129">
      <c r="E129" s="32"/>
    </row>
    <row r="130">
      <c r="E130" s="32"/>
    </row>
    <row r="131">
      <c r="E131" s="32"/>
    </row>
    <row r="132">
      <c r="E132" s="32"/>
    </row>
    <row r="133">
      <c r="E133" s="32"/>
    </row>
    <row r="134">
      <c r="E134" s="32"/>
    </row>
    <row r="135">
      <c r="E135" s="32"/>
    </row>
    <row r="136">
      <c r="E136" s="32"/>
    </row>
    <row r="137">
      <c r="E137" s="32"/>
    </row>
    <row r="138">
      <c r="E138" s="32"/>
    </row>
    <row r="139">
      <c r="E139" s="32"/>
    </row>
    <row r="140">
      <c r="E140" s="32"/>
    </row>
    <row r="141">
      <c r="E141" s="32"/>
    </row>
    <row r="142">
      <c r="E142" s="32"/>
    </row>
    <row r="143">
      <c r="E143" s="32"/>
    </row>
    <row r="144">
      <c r="E144" s="32"/>
    </row>
    <row r="145">
      <c r="E145" s="32"/>
    </row>
    <row r="146">
      <c r="E146" s="32"/>
    </row>
    <row r="147">
      <c r="E147" s="32"/>
    </row>
    <row r="148">
      <c r="E148" s="32"/>
    </row>
    <row r="149">
      <c r="E149" s="32"/>
    </row>
    <row r="150">
      <c r="E150" s="32"/>
    </row>
    <row r="151">
      <c r="E151" s="32"/>
    </row>
    <row r="152">
      <c r="E152" s="32"/>
    </row>
    <row r="153">
      <c r="E153" s="32"/>
    </row>
    <row r="154">
      <c r="E154" s="32"/>
    </row>
    <row r="155">
      <c r="E155" s="32"/>
    </row>
    <row r="156">
      <c r="E156" s="32"/>
    </row>
    <row r="157">
      <c r="E157" s="32"/>
    </row>
    <row r="158">
      <c r="E158" s="32"/>
    </row>
    <row r="159">
      <c r="E159" s="32"/>
    </row>
    <row r="160">
      <c r="E160" s="32"/>
    </row>
    <row r="161">
      <c r="E161" s="32"/>
    </row>
    <row r="162">
      <c r="E162" s="32"/>
    </row>
    <row r="163">
      <c r="E163" s="32"/>
    </row>
    <row r="164">
      <c r="E164" s="32"/>
    </row>
    <row r="165">
      <c r="E165" s="32"/>
    </row>
    <row r="166">
      <c r="E166" s="32"/>
    </row>
    <row r="167">
      <c r="E167" s="32"/>
    </row>
    <row r="168">
      <c r="E168" s="32"/>
    </row>
    <row r="169">
      <c r="E169" s="32"/>
    </row>
    <row r="170">
      <c r="E170" s="32"/>
    </row>
    <row r="171">
      <c r="E171" s="32"/>
    </row>
    <row r="172">
      <c r="E172" s="32"/>
    </row>
    <row r="173">
      <c r="E173" s="32"/>
    </row>
    <row r="174">
      <c r="E174" s="32"/>
    </row>
    <row r="175">
      <c r="E175" s="32"/>
    </row>
    <row r="176">
      <c r="E176" s="32"/>
    </row>
    <row r="177">
      <c r="E177" s="32"/>
    </row>
    <row r="178">
      <c r="E178" s="32"/>
    </row>
    <row r="179">
      <c r="E179" s="32"/>
    </row>
    <row r="180">
      <c r="E180" s="32"/>
    </row>
    <row r="181">
      <c r="E181" s="32"/>
    </row>
    <row r="182">
      <c r="E182" s="32"/>
    </row>
    <row r="183">
      <c r="E183" s="32"/>
    </row>
    <row r="184">
      <c r="E184" s="32"/>
    </row>
    <row r="185">
      <c r="E185" s="32"/>
    </row>
    <row r="186">
      <c r="E186" s="32"/>
    </row>
    <row r="187">
      <c r="E187" s="32"/>
    </row>
    <row r="188">
      <c r="E188" s="32"/>
    </row>
    <row r="189">
      <c r="E189" s="32"/>
    </row>
    <row r="190">
      <c r="E190" s="32"/>
    </row>
    <row r="191">
      <c r="E191" s="32"/>
    </row>
    <row r="192">
      <c r="E192" s="32"/>
    </row>
    <row r="193">
      <c r="E193" s="32"/>
    </row>
    <row r="194">
      <c r="E194" s="32"/>
    </row>
    <row r="195">
      <c r="E195" s="32"/>
    </row>
    <row r="196">
      <c r="E196" s="32"/>
    </row>
    <row r="197">
      <c r="E197" s="32"/>
    </row>
    <row r="198">
      <c r="E198" s="32"/>
    </row>
    <row r="199">
      <c r="E199" s="32"/>
    </row>
    <row r="200">
      <c r="E200" s="32"/>
    </row>
    <row r="201">
      <c r="E201" s="32"/>
    </row>
    <row r="202">
      <c r="E202" s="32"/>
    </row>
    <row r="203">
      <c r="E203" s="32"/>
    </row>
    <row r="204">
      <c r="E204" s="32"/>
    </row>
    <row r="205">
      <c r="E205" s="32"/>
    </row>
    <row r="206">
      <c r="E206" s="32"/>
    </row>
    <row r="207">
      <c r="E207" s="32"/>
    </row>
    <row r="208">
      <c r="E208" s="32"/>
    </row>
    <row r="209">
      <c r="E209" s="32"/>
    </row>
    <row r="210">
      <c r="E210" s="32"/>
    </row>
    <row r="211">
      <c r="E211" s="32"/>
    </row>
    <row r="212">
      <c r="E212" s="32"/>
    </row>
    <row r="213">
      <c r="E213" s="32"/>
    </row>
    <row r="214">
      <c r="E214" s="32"/>
    </row>
    <row r="215">
      <c r="E215" s="32"/>
    </row>
    <row r="216">
      <c r="E216" s="32"/>
    </row>
    <row r="217">
      <c r="E217" s="32"/>
    </row>
    <row r="218">
      <c r="E218" s="32"/>
    </row>
    <row r="219">
      <c r="E219" s="32"/>
    </row>
    <row r="220">
      <c r="E220" s="32"/>
    </row>
    <row r="221">
      <c r="E221" s="32"/>
    </row>
    <row r="222">
      <c r="E222" s="32"/>
    </row>
    <row r="223">
      <c r="E223" s="32"/>
    </row>
    <row r="224">
      <c r="E224" s="32"/>
    </row>
    <row r="225">
      <c r="E225" s="32"/>
    </row>
    <row r="226">
      <c r="E226" s="32"/>
    </row>
    <row r="227">
      <c r="E227" s="32"/>
    </row>
    <row r="228">
      <c r="E228" s="32"/>
    </row>
    <row r="229">
      <c r="E229" s="32"/>
    </row>
    <row r="230">
      <c r="E230" s="32"/>
    </row>
    <row r="231">
      <c r="E231" s="32"/>
    </row>
    <row r="232">
      <c r="E232" s="32"/>
    </row>
    <row r="233">
      <c r="E233" s="32"/>
    </row>
    <row r="234">
      <c r="E234" s="32"/>
    </row>
    <row r="235">
      <c r="E235" s="32"/>
    </row>
    <row r="236">
      <c r="E236" s="32"/>
    </row>
    <row r="237">
      <c r="E237" s="32"/>
    </row>
    <row r="238">
      <c r="E238" s="32"/>
    </row>
    <row r="239">
      <c r="E239" s="32"/>
    </row>
    <row r="240">
      <c r="E240" s="32"/>
    </row>
    <row r="241">
      <c r="E241" s="32"/>
    </row>
    <row r="242">
      <c r="E242" s="32"/>
    </row>
    <row r="243">
      <c r="E243" s="32"/>
    </row>
    <row r="244">
      <c r="E244" s="32"/>
    </row>
    <row r="245">
      <c r="E245" s="32"/>
    </row>
    <row r="246">
      <c r="E246" s="32"/>
    </row>
    <row r="247">
      <c r="E247" s="32"/>
    </row>
    <row r="248">
      <c r="E248" s="32"/>
    </row>
    <row r="249">
      <c r="E249" s="32"/>
    </row>
    <row r="250">
      <c r="E250" s="32"/>
    </row>
    <row r="251">
      <c r="E251" s="32"/>
    </row>
    <row r="252">
      <c r="E252" s="32"/>
    </row>
    <row r="253">
      <c r="E253" s="32"/>
    </row>
    <row r="254">
      <c r="E254" s="32"/>
    </row>
    <row r="255">
      <c r="E255" s="32"/>
    </row>
    <row r="256">
      <c r="E256" s="32"/>
    </row>
    <row r="257">
      <c r="E257" s="32"/>
    </row>
    <row r="258">
      <c r="E258" s="32"/>
    </row>
    <row r="259">
      <c r="E259" s="32"/>
    </row>
    <row r="260">
      <c r="E260" s="32"/>
    </row>
    <row r="261">
      <c r="E261" s="32"/>
    </row>
    <row r="262">
      <c r="E262" s="32"/>
    </row>
    <row r="263">
      <c r="E263" s="32"/>
    </row>
    <row r="264">
      <c r="E264" s="32"/>
    </row>
    <row r="265">
      <c r="E265" s="32"/>
    </row>
    <row r="266">
      <c r="E266" s="32"/>
    </row>
    <row r="267">
      <c r="E267" s="32"/>
    </row>
    <row r="268">
      <c r="E268" s="32"/>
    </row>
    <row r="269">
      <c r="E269" s="32"/>
    </row>
    <row r="270">
      <c r="E270" s="32"/>
    </row>
    <row r="271">
      <c r="E271" s="32"/>
    </row>
    <row r="272">
      <c r="E272" s="32"/>
    </row>
    <row r="273">
      <c r="E273" s="32"/>
    </row>
    <row r="274">
      <c r="E274" s="32"/>
    </row>
    <row r="275">
      <c r="E275" s="32"/>
    </row>
    <row r="276">
      <c r="E276" s="32"/>
    </row>
    <row r="277">
      <c r="E277" s="32"/>
    </row>
    <row r="278">
      <c r="E278" s="32"/>
    </row>
    <row r="279">
      <c r="E279" s="32"/>
    </row>
    <row r="280">
      <c r="E280" s="32"/>
    </row>
    <row r="281">
      <c r="E281" s="32"/>
    </row>
    <row r="282">
      <c r="E282" s="32"/>
    </row>
    <row r="283">
      <c r="E283" s="32"/>
    </row>
    <row r="284">
      <c r="E284" s="32"/>
    </row>
    <row r="285">
      <c r="E285" s="32"/>
    </row>
    <row r="286">
      <c r="E286" s="32"/>
    </row>
    <row r="287">
      <c r="E287" s="32"/>
    </row>
    <row r="288">
      <c r="E288" s="32"/>
    </row>
    <row r="289">
      <c r="E289" s="32"/>
    </row>
    <row r="290">
      <c r="E290" s="32"/>
    </row>
    <row r="291">
      <c r="E291" s="32"/>
    </row>
    <row r="292">
      <c r="E292" s="32"/>
    </row>
    <row r="293">
      <c r="E293" s="32"/>
    </row>
    <row r="294">
      <c r="E294" s="32"/>
    </row>
    <row r="295">
      <c r="E295" s="32"/>
    </row>
    <row r="296">
      <c r="E296" s="32"/>
    </row>
    <row r="297">
      <c r="E297" s="32"/>
    </row>
    <row r="298">
      <c r="E298" s="32"/>
    </row>
    <row r="299">
      <c r="E299" s="32"/>
    </row>
    <row r="300">
      <c r="E300" s="32"/>
    </row>
    <row r="301">
      <c r="E301" s="32"/>
    </row>
    <row r="302">
      <c r="E302" s="32"/>
    </row>
    <row r="303">
      <c r="E303" s="32"/>
    </row>
    <row r="304">
      <c r="E304" s="32"/>
    </row>
    <row r="305">
      <c r="E305" s="32"/>
    </row>
    <row r="306">
      <c r="E306" s="32"/>
    </row>
    <row r="307">
      <c r="E307" s="32"/>
    </row>
    <row r="308">
      <c r="E308" s="32"/>
    </row>
    <row r="309">
      <c r="E309" s="32"/>
    </row>
    <row r="310">
      <c r="E310" s="32"/>
    </row>
    <row r="311">
      <c r="E311" s="32"/>
    </row>
    <row r="312">
      <c r="E312" s="32"/>
    </row>
    <row r="313">
      <c r="E313" s="32"/>
    </row>
    <row r="314">
      <c r="E314" s="32"/>
    </row>
    <row r="315">
      <c r="E315" s="32"/>
    </row>
    <row r="316">
      <c r="E316" s="32"/>
    </row>
    <row r="317">
      <c r="E317" s="32"/>
    </row>
    <row r="318">
      <c r="E318" s="32"/>
    </row>
    <row r="319">
      <c r="E319" s="32"/>
    </row>
    <row r="320">
      <c r="E320" s="32"/>
    </row>
    <row r="321">
      <c r="E321" s="32"/>
    </row>
    <row r="322">
      <c r="E322" s="32"/>
    </row>
    <row r="323">
      <c r="E323" s="32"/>
    </row>
    <row r="324">
      <c r="E324" s="32"/>
    </row>
    <row r="325">
      <c r="E325" s="32"/>
    </row>
    <row r="326">
      <c r="E326" s="32"/>
    </row>
    <row r="327">
      <c r="E327" s="32"/>
    </row>
    <row r="328">
      <c r="E328" s="32"/>
    </row>
    <row r="329">
      <c r="E329" s="32"/>
    </row>
    <row r="330">
      <c r="E330" s="32"/>
    </row>
    <row r="331">
      <c r="E331" s="32"/>
    </row>
    <row r="332">
      <c r="E332" s="32"/>
    </row>
    <row r="333">
      <c r="E333" s="32"/>
    </row>
    <row r="334">
      <c r="E334" s="32"/>
    </row>
    <row r="335">
      <c r="E335" s="32"/>
    </row>
    <row r="336">
      <c r="E336" s="32"/>
    </row>
    <row r="337">
      <c r="E337" s="32"/>
    </row>
    <row r="338">
      <c r="E338" s="32"/>
    </row>
    <row r="339">
      <c r="E339" s="32"/>
    </row>
    <row r="340">
      <c r="E340" s="32"/>
    </row>
    <row r="341">
      <c r="E341" s="32"/>
    </row>
    <row r="342">
      <c r="E342" s="32"/>
    </row>
    <row r="343">
      <c r="E343" s="32"/>
    </row>
    <row r="344">
      <c r="E344" s="32"/>
    </row>
    <row r="345">
      <c r="E345" s="32"/>
    </row>
    <row r="346">
      <c r="E346" s="32"/>
    </row>
    <row r="347">
      <c r="E347" s="32"/>
    </row>
    <row r="348">
      <c r="E348" s="32"/>
    </row>
    <row r="349">
      <c r="E349" s="32"/>
    </row>
    <row r="350">
      <c r="E350" s="32"/>
    </row>
    <row r="351">
      <c r="E351" s="32"/>
    </row>
    <row r="352">
      <c r="E352" s="32"/>
    </row>
    <row r="353">
      <c r="E353" s="32"/>
    </row>
    <row r="354">
      <c r="E354" s="32"/>
    </row>
    <row r="355">
      <c r="E355" s="32"/>
    </row>
    <row r="356">
      <c r="E356" s="32"/>
    </row>
    <row r="357">
      <c r="E357" s="32"/>
    </row>
    <row r="358">
      <c r="E358" s="32"/>
    </row>
    <row r="359">
      <c r="E359" s="32"/>
    </row>
    <row r="360">
      <c r="E360" s="32"/>
    </row>
    <row r="361">
      <c r="E361" s="32"/>
    </row>
    <row r="362">
      <c r="E362" s="32"/>
    </row>
    <row r="363">
      <c r="E363" s="32"/>
    </row>
    <row r="364">
      <c r="E364" s="32"/>
    </row>
    <row r="365">
      <c r="E365" s="32"/>
    </row>
    <row r="366">
      <c r="E366" s="32"/>
    </row>
    <row r="367">
      <c r="E367" s="32"/>
    </row>
    <row r="368">
      <c r="E368" s="32"/>
    </row>
    <row r="369">
      <c r="E369" s="32"/>
    </row>
    <row r="370">
      <c r="E370" s="32"/>
    </row>
    <row r="371">
      <c r="E371" s="32"/>
    </row>
    <row r="372">
      <c r="E372" s="32"/>
    </row>
    <row r="373">
      <c r="E373" s="32"/>
    </row>
    <row r="374">
      <c r="E374" s="32"/>
    </row>
    <row r="375">
      <c r="E375" s="32"/>
    </row>
    <row r="376">
      <c r="E376" s="32"/>
    </row>
    <row r="377">
      <c r="E377" s="32"/>
    </row>
    <row r="378">
      <c r="E378" s="32"/>
    </row>
    <row r="379">
      <c r="E379" s="32"/>
    </row>
    <row r="380">
      <c r="E380" s="32"/>
    </row>
    <row r="381">
      <c r="E381" s="32"/>
    </row>
    <row r="382">
      <c r="E382" s="32"/>
    </row>
    <row r="383">
      <c r="E383" s="32"/>
    </row>
    <row r="384">
      <c r="E384" s="32"/>
    </row>
    <row r="385">
      <c r="E385" s="32"/>
    </row>
    <row r="386">
      <c r="E386" s="32"/>
    </row>
    <row r="387">
      <c r="E387" s="32"/>
    </row>
    <row r="388">
      <c r="E388" s="32"/>
    </row>
    <row r="389">
      <c r="E389" s="32"/>
    </row>
    <row r="390">
      <c r="E390" s="32"/>
    </row>
    <row r="391">
      <c r="E391" s="32"/>
    </row>
    <row r="392">
      <c r="E392" s="32"/>
    </row>
    <row r="393">
      <c r="E393" s="32"/>
    </row>
    <row r="394">
      <c r="E394" s="32"/>
    </row>
    <row r="395">
      <c r="E395" s="32"/>
    </row>
    <row r="396">
      <c r="E396" s="32"/>
    </row>
    <row r="397">
      <c r="E397" s="32"/>
    </row>
    <row r="398">
      <c r="E398" s="32"/>
    </row>
    <row r="399">
      <c r="E399" s="32"/>
    </row>
    <row r="400">
      <c r="E400" s="32"/>
    </row>
    <row r="401">
      <c r="E401" s="32"/>
    </row>
    <row r="402">
      <c r="E402" s="32"/>
    </row>
    <row r="403">
      <c r="E403" s="32"/>
    </row>
    <row r="404">
      <c r="E404" s="32"/>
    </row>
    <row r="405">
      <c r="E405" s="32"/>
    </row>
    <row r="406">
      <c r="E406" s="32"/>
    </row>
    <row r="407">
      <c r="E407" s="32"/>
    </row>
    <row r="408">
      <c r="E408" s="32"/>
    </row>
    <row r="409">
      <c r="E409" s="32"/>
    </row>
    <row r="410">
      <c r="E410" s="32"/>
    </row>
    <row r="411">
      <c r="E411" s="32"/>
    </row>
    <row r="412">
      <c r="E412" s="32"/>
    </row>
    <row r="413">
      <c r="E413" s="32"/>
    </row>
    <row r="414">
      <c r="E414" s="32"/>
    </row>
    <row r="415">
      <c r="E415" s="32"/>
    </row>
    <row r="416">
      <c r="E416" s="32"/>
    </row>
    <row r="417">
      <c r="E417" s="32"/>
    </row>
    <row r="418">
      <c r="E418" s="32"/>
    </row>
    <row r="419">
      <c r="E419" s="32"/>
    </row>
    <row r="420">
      <c r="E420" s="32"/>
    </row>
    <row r="421">
      <c r="E421" s="32"/>
    </row>
    <row r="422">
      <c r="E422" s="32"/>
    </row>
    <row r="423">
      <c r="E423" s="32"/>
    </row>
    <row r="424">
      <c r="E424" s="32"/>
    </row>
    <row r="425">
      <c r="E425" s="32"/>
    </row>
    <row r="426">
      <c r="E426" s="32"/>
    </row>
    <row r="427">
      <c r="E427" s="32"/>
    </row>
    <row r="428">
      <c r="E428" s="32"/>
    </row>
    <row r="429">
      <c r="E429" s="32"/>
    </row>
    <row r="430">
      <c r="E430" s="32"/>
    </row>
    <row r="431">
      <c r="E431" s="32"/>
    </row>
    <row r="432">
      <c r="E432" s="32"/>
    </row>
    <row r="433">
      <c r="E433" s="32"/>
    </row>
    <row r="434">
      <c r="E434" s="32"/>
    </row>
    <row r="435">
      <c r="E435" s="32"/>
    </row>
    <row r="436">
      <c r="E436" s="32"/>
    </row>
    <row r="437">
      <c r="E437" s="32"/>
    </row>
    <row r="438">
      <c r="E438" s="32"/>
    </row>
    <row r="439">
      <c r="E439" s="32"/>
    </row>
    <row r="440">
      <c r="E440" s="32"/>
    </row>
    <row r="441">
      <c r="E441" s="32"/>
    </row>
    <row r="442">
      <c r="E442" s="32"/>
    </row>
    <row r="443">
      <c r="E443" s="32"/>
    </row>
    <row r="444">
      <c r="E444" s="32"/>
    </row>
    <row r="445">
      <c r="E445" s="32"/>
    </row>
    <row r="446">
      <c r="E446" s="32"/>
    </row>
    <row r="447">
      <c r="E447" s="32"/>
    </row>
    <row r="448">
      <c r="E448" s="32"/>
    </row>
    <row r="449">
      <c r="E449" s="32"/>
    </row>
    <row r="450">
      <c r="E450" s="32"/>
    </row>
    <row r="451">
      <c r="E451" s="32"/>
    </row>
    <row r="452">
      <c r="E452" s="32"/>
    </row>
    <row r="453">
      <c r="E453" s="32"/>
    </row>
    <row r="454">
      <c r="E454" s="32"/>
    </row>
    <row r="455">
      <c r="E455" s="32"/>
    </row>
    <row r="456">
      <c r="E456" s="32"/>
    </row>
    <row r="457">
      <c r="E457" s="32"/>
    </row>
    <row r="458">
      <c r="E458" s="32"/>
    </row>
    <row r="459">
      <c r="E459" s="32"/>
    </row>
    <row r="460">
      <c r="E460" s="32"/>
    </row>
    <row r="461">
      <c r="E461" s="32"/>
    </row>
    <row r="462">
      <c r="E462" s="32"/>
    </row>
    <row r="463">
      <c r="E463" s="32"/>
    </row>
    <row r="464">
      <c r="E464" s="32"/>
    </row>
    <row r="465">
      <c r="E465" s="32"/>
    </row>
    <row r="466">
      <c r="E466" s="32"/>
    </row>
    <row r="467">
      <c r="E467" s="32"/>
    </row>
    <row r="468">
      <c r="E468" s="32"/>
    </row>
    <row r="469">
      <c r="E469" s="32"/>
    </row>
    <row r="470">
      <c r="E470" s="32"/>
    </row>
    <row r="471">
      <c r="E471" s="32"/>
    </row>
    <row r="472">
      <c r="E472" s="32"/>
    </row>
    <row r="473">
      <c r="E473" s="32"/>
    </row>
    <row r="474">
      <c r="E474" s="32"/>
    </row>
    <row r="475">
      <c r="E475" s="32"/>
    </row>
    <row r="476">
      <c r="E476" s="32"/>
    </row>
    <row r="477">
      <c r="E477" s="32"/>
    </row>
    <row r="478">
      <c r="E478" s="32"/>
    </row>
    <row r="479">
      <c r="E479" s="32"/>
    </row>
    <row r="480">
      <c r="E480" s="32"/>
    </row>
    <row r="481">
      <c r="E481" s="32"/>
    </row>
    <row r="482">
      <c r="E482" s="32"/>
    </row>
    <row r="483">
      <c r="E483" s="32"/>
    </row>
    <row r="484">
      <c r="E484" s="32"/>
    </row>
    <row r="485">
      <c r="E485" s="32"/>
    </row>
    <row r="486">
      <c r="E486" s="32"/>
    </row>
    <row r="487">
      <c r="E487" s="32"/>
    </row>
    <row r="488">
      <c r="E488" s="32"/>
    </row>
    <row r="489">
      <c r="E489" s="32"/>
    </row>
    <row r="490">
      <c r="E490" s="32"/>
    </row>
    <row r="491">
      <c r="E491" s="32"/>
    </row>
    <row r="492">
      <c r="E492" s="32"/>
    </row>
    <row r="493">
      <c r="E493" s="32"/>
    </row>
    <row r="494">
      <c r="E494" s="32"/>
    </row>
    <row r="495">
      <c r="E495" s="32"/>
    </row>
    <row r="496">
      <c r="E496" s="32"/>
    </row>
    <row r="497">
      <c r="E497" s="32"/>
    </row>
    <row r="498">
      <c r="E498" s="32"/>
    </row>
    <row r="499">
      <c r="E499" s="32"/>
    </row>
    <row r="500">
      <c r="E500" s="32"/>
    </row>
    <row r="501">
      <c r="E501" s="32"/>
    </row>
    <row r="502">
      <c r="E502" s="32"/>
    </row>
    <row r="503">
      <c r="E503" s="32"/>
    </row>
    <row r="504">
      <c r="E504" s="32"/>
    </row>
    <row r="505">
      <c r="E505" s="32"/>
    </row>
    <row r="506">
      <c r="E506" s="32"/>
    </row>
    <row r="507">
      <c r="E507" s="32"/>
    </row>
    <row r="508">
      <c r="E508" s="32"/>
    </row>
    <row r="509">
      <c r="E509" s="32"/>
    </row>
    <row r="510">
      <c r="E510" s="32"/>
    </row>
    <row r="511">
      <c r="E511" s="32"/>
    </row>
    <row r="512">
      <c r="E512" s="32"/>
    </row>
    <row r="513">
      <c r="E513" s="32"/>
    </row>
    <row r="514">
      <c r="E514" s="32"/>
    </row>
    <row r="515">
      <c r="E515" s="32"/>
    </row>
    <row r="516">
      <c r="E516" s="32"/>
    </row>
    <row r="517">
      <c r="E517" s="32"/>
    </row>
    <row r="518">
      <c r="E518" s="32"/>
    </row>
    <row r="519">
      <c r="E519" s="32"/>
    </row>
    <row r="520">
      <c r="E520" s="32"/>
    </row>
    <row r="521">
      <c r="E521" s="32"/>
    </row>
    <row r="522">
      <c r="E522" s="32"/>
    </row>
    <row r="523">
      <c r="E523" s="32"/>
    </row>
    <row r="524">
      <c r="E524" s="32"/>
    </row>
    <row r="525">
      <c r="E525" s="32"/>
    </row>
    <row r="526">
      <c r="E526" s="32"/>
    </row>
    <row r="527">
      <c r="E527" s="32"/>
    </row>
    <row r="528">
      <c r="E528" s="32"/>
    </row>
    <row r="529">
      <c r="E529" s="32"/>
    </row>
    <row r="530">
      <c r="E530" s="32"/>
    </row>
    <row r="531">
      <c r="E531" s="32"/>
    </row>
    <row r="532">
      <c r="E532" s="32"/>
    </row>
    <row r="533">
      <c r="E533" s="32"/>
    </row>
    <row r="534">
      <c r="E534" s="32"/>
    </row>
    <row r="535">
      <c r="E535" s="32"/>
    </row>
    <row r="536">
      <c r="E536" s="32"/>
    </row>
    <row r="537">
      <c r="E537" s="32"/>
    </row>
    <row r="538">
      <c r="E538" s="32"/>
    </row>
    <row r="539">
      <c r="E539" s="32"/>
    </row>
    <row r="540">
      <c r="E540" s="32"/>
    </row>
    <row r="541">
      <c r="E541" s="32"/>
    </row>
    <row r="542">
      <c r="E542" s="32"/>
    </row>
    <row r="543">
      <c r="E543" s="32"/>
    </row>
    <row r="544">
      <c r="E544" s="32"/>
    </row>
    <row r="545">
      <c r="E545" s="32"/>
    </row>
    <row r="546">
      <c r="E546" s="32"/>
    </row>
    <row r="547">
      <c r="E547" s="32"/>
    </row>
    <row r="548">
      <c r="E548" s="32"/>
    </row>
    <row r="549">
      <c r="E549" s="32"/>
    </row>
    <row r="550">
      <c r="E550" s="32"/>
    </row>
    <row r="551">
      <c r="E551" s="32"/>
    </row>
    <row r="552">
      <c r="E552" s="32"/>
    </row>
    <row r="553">
      <c r="E553" s="32"/>
    </row>
    <row r="554">
      <c r="E554" s="32"/>
    </row>
    <row r="555">
      <c r="E555" s="32"/>
    </row>
    <row r="556">
      <c r="E556" s="32"/>
    </row>
    <row r="557">
      <c r="E557" s="32"/>
    </row>
    <row r="558">
      <c r="E558" s="32"/>
    </row>
    <row r="559">
      <c r="E559" s="32"/>
    </row>
    <row r="560">
      <c r="E560" s="32"/>
    </row>
    <row r="561">
      <c r="E561" s="32"/>
    </row>
    <row r="562">
      <c r="E562" s="32"/>
    </row>
    <row r="563">
      <c r="E563" s="32"/>
    </row>
    <row r="564">
      <c r="E564" s="32"/>
    </row>
    <row r="565">
      <c r="E565" s="32"/>
    </row>
    <row r="566">
      <c r="E566" s="32"/>
    </row>
    <row r="567">
      <c r="E567" s="32"/>
    </row>
    <row r="568">
      <c r="E568" s="32"/>
    </row>
    <row r="569">
      <c r="E569" s="32"/>
    </row>
    <row r="570">
      <c r="E570" s="32"/>
    </row>
    <row r="571">
      <c r="E571" s="32"/>
    </row>
    <row r="572">
      <c r="E572" s="32"/>
    </row>
    <row r="573">
      <c r="E573" s="32"/>
    </row>
    <row r="574">
      <c r="E574" s="32"/>
    </row>
    <row r="575">
      <c r="E575" s="32"/>
    </row>
    <row r="576">
      <c r="E576" s="32"/>
    </row>
    <row r="577">
      <c r="E577" s="32"/>
    </row>
    <row r="578">
      <c r="E578" s="32"/>
    </row>
    <row r="579">
      <c r="E579" s="32"/>
    </row>
    <row r="580">
      <c r="E580" s="32"/>
    </row>
    <row r="581">
      <c r="E581" s="32"/>
    </row>
    <row r="582">
      <c r="E582" s="32"/>
    </row>
    <row r="583">
      <c r="E583" s="32"/>
    </row>
    <row r="584">
      <c r="E584" s="32"/>
    </row>
    <row r="585">
      <c r="E585" s="32"/>
    </row>
    <row r="586">
      <c r="E586" s="32"/>
    </row>
    <row r="587">
      <c r="E587" s="32"/>
    </row>
    <row r="588">
      <c r="E588" s="32"/>
    </row>
    <row r="589">
      <c r="E589" s="32"/>
    </row>
    <row r="590">
      <c r="E590" s="32"/>
    </row>
    <row r="591">
      <c r="E591" s="32"/>
    </row>
    <row r="592">
      <c r="E592" s="32"/>
    </row>
    <row r="593">
      <c r="E593" s="32"/>
    </row>
    <row r="594">
      <c r="E594" s="32"/>
    </row>
    <row r="595">
      <c r="E595" s="32"/>
    </row>
    <row r="596">
      <c r="E596" s="32"/>
    </row>
    <row r="597">
      <c r="E597" s="32"/>
    </row>
    <row r="598">
      <c r="E598" s="32"/>
    </row>
    <row r="599">
      <c r="E599" s="32"/>
    </row>
    <row r="600">
      <c r="E600" s="32"/>
    </row>
    <row r="601">
      <c r="E601" s="32"/>
    </row>
    <row r="602">
      <c r="E602" s="32"/>
    </row>
    <row r="603">
      <c r="E603" s="32"/>
    </row>
    <row r="604">
      <c r="E604" s="32"/>
    </row>
    <row r="605">
      <c r="E605" s="32"/>
    </row>
    <row r="606">
      <c r="E606" s="32"/>
    </row>
    <row r="607">
      <c r="E607" s="32"/>
    </row>
    <row r="608">
      <c r="E608" s="32"/>
    </row>
    <row r="609">
      <c r="E609" s="32"/>
    </row>
    <row r="610">
      <c r="E610" s="32"/>
    </row>
    <row r="611">
      <c r="E611" s="32"/>
    </row>
    <row r="612">
      <c r="E612" s="32"/>
    </row>
    <row r="613">
      <c r="E613" s="32"/>
    </row>
    <row r="614">
      <c r="E614" s="32"/>
    </row>
    <row r="615">
      <c r="E615" s="32"/>
    </row>
    <row r="616">
      <c r="E616" s="32"/>
    </row>
    <row r="617">
      <c r="E617" s="32"/>
    </row>
    <row r="618">
      <c r="E618" s="32"/>
    </row>
    <row r="619">
      <c r="E619" s="32"/>
    </row>
    <row r="620">
      <c r="E620" s="32"/>
    </row>
    <row r="621">
      <c r="E621" s="32"/>
    </row>
    <row r="622">
      <c r="E622" s="32"/>
    </row>
    <row r="623">
      <c r="E623" s="32"/>
    </row>
    <row r="624">
      <c r="E624" s="32"/>
    </row>
    <row r="625">
      <c r="E625" s="32"/>
    </row>
    <row r="626">
      <c r="E626" s="32"/>
    </row>
    <row r="627">
      <c r="E627" s="32"/>
    </row>
    <row r="628">
      <c r="E628" s="32"/>
    </row>
    <row r="629">
      <c r="E629" s="32"/>
    </row>
    <row r="630">
      <c r="E630" s="32"/>
    </row>
    <row r="631">
      <c r="E631" s="32"/>
    </row>
    <row r="632">
      <c r="E632" s="32"/>
    </row>
    <row r="633">
      <c r="E633" s="32"/>
    </row>
    <row r="634">
      <c r="E634" s="32"/>
    </row>
    <row r="635">
      <c r="E635" s="32"/>
    </row>
    <row r="636">
      <c r="E636" s="32"/>
    </row>
    <row r="637">
      <c r="E637" s="32"/>
    </row>
    <row r="638">
      <c r="E638" s="32"/>
    </row>
    <row r="639">
      <c r="E639" s="32"/>
    </row>
    <row r="640">
      <c r="E640" s="32"/>
    </row>
    <row r="641">
      <c r="E641" s="32"/>
    </row>
    <row r="642">
      <c r="E642" s="32"/>
    </row>
    <row r="643">
      <c r="E643" s="32"/>
    </row>
    <row r="644">
      <c r="E644" s="32"/>
    </row>
    <row r="645">
      <c r="E645" s="32"/>
    </row>
    <row r="646">
      <c r="E646" s="32"/>
    </row>
    <row r="647">
      <c r="E647" s="32"/>
    </row>
    <row r="648">
      <c r="E648" s="32"/>
    </row>
    <row r="649">
      <c r="E649" s="32"/>
    </row>
    <row r="650">
      <c r="E650" s="32"/>
    </row>
    <row r="651">
      <c r="E651" s="32"/>
    </row>
    <row r="652">
      <c r="E652" s="32"/>
    </row>
    <row r="653">
      <c r="E653" s="32"/>
    </row>
    <row r="654">
      <c r="E654" s="32"/>
    </row>
    <row r="655">
      <c r="E655" s="32"/>
    </row>
    <row r="656">
      <c r="E656" s="32"/>
    </row>
    <row r="657">
      <c r="E657" s="32"/>
    </row>
    <row r="658">
      <c r="E658" s="32"/>
    </row>
    <row r="659">
      <c r="E659" s="32"/>
    </row>
    <row r="660">
      <c r="E660" s="32"/>
    </row>
    <row r="661">
      <c r="E661" s="32"/>
    </row>
    <row r="662">
      <c r="E662" s="32"/>
    </row>
    <row r="663">
      <c r="E663" s="32"/>
    </row>
    <row r="664">
      <c r="E664" s="32"/>
    </row>
    <row r="665">
      <c r="E665" s="32"/>
    </row>
    <row r="666">
      <c r="E666" s="32"/>
    </row>
    <row r="667">
      <c r="E667" s="32"/>
    </row>
    <row r="668">
      <c r="E668" s="32"/>
    </row>
    <row r="669">
      <c r="E669" s="32"/>
    </row>
    <row r="670">
      <c r="E670" s="32"/>
    </row>
    <row r="671">
      <c r="E671" s="32"/>
    </row>
    <row r="672">
      <c r="E672" s="32"/>
    </row>
    <row r="673">
      <c r="E673" s="32"/>
    </row>
    <row r="674">
      <c r="E674" s="32"/>
    </row>
    <row r="675">
      <c r="E675" s="32"/>
    </row>
    <row r="676">
      <c r="E676" s="32"/>
    </row>
    <row r="677">
      <c r="E677" s="32"/>
    </row>
    <row r="678">
      <c r="E678" s="32"/>
    </row>
    <row r="679">
      <c r="E679" s="32"/>
    </row>
    <row r="680">
      <c r="E680" s="32"/>
    </row>
    <row r="681">
      <c r="E681" s="32"/>
    </row>
    <row r="682">
      <c r="E682" s="32"/>
    </row>
    <row r="683">
      <c r="E683" s="32"/>
    </row>
    <row r="684">
      <c r="E684" s="32"/>
    </row>
    <row r="685">
      <c r="E685" s="32"/>
    </row>
    <row r="686">
      <c r="E686" s="32"/>
    </row>
    <row r="687">
      <c r="E687" s="32"/>
    </row>
    <row r="688">
      <c r="E688" s="32"/>
    </row>
    <row r="689">
      <c r="E689" s="32"/>
    </row>
    <row r="690">
      <c r="E690" s="32"/>
    </row>
    <row r="691">
      <c r="E691" s="32"/>
    </row>
    <row r="692">
      <c r="E692" s="32"/>
    </row>
    <row r="693">
      <c r="E693" s="32"/>
    </row>
    <row r="694">
      <c r="E694" s="32"/>
    </row>
    <row r="695">
      <c r="E695" s="32"/>
    </row>
    <row r="696">
      <c r="E696" s="32"/>
    </row>
    <row r="697">
      <c r="E697" s="32"/>
    </row>
    <row r="698">
      <c r="E698" s="32"/>
    </row>
    <row r="699">
      <c r="E699" s="32"/>
    </row>
    <row r="700">
      <c r="E700" s="32"/>
    </row>
    <row r="701">
      <c r="E701" s="32"/>
    </row>
    <row r="702">
      <c r="E702" s="32"/>
    </row>
    <row r="703">
      <c r="E703" s="32"/>
    </row>
    <row r="704">
      <c r="E704" s="32"/>
    </row>
    <row r="705">
      <c r="E705" s="32"/>
    </row>
    <row r="706">
      <c r="E706" s="32"/>
    </row>
    <row r="707">
      <c r="E707" s="32"/>
    </row>
    <row r="708">
      <c r="E708" s="32"/>
    </row>
    <row r="709">
      <c r="E709" s="32"/>
    </row>
    <row r="710">
      <c r="E710" s="32"/>
    </row>
    <row r="711">
      <c r="E711" s="32"/>
    </row>
    <row r="712">
      <c r="E712" s="32"/>
    </row>
    <row r="713">
      <c r="E713" s="32"/>
    </row>
    <row r="714">
      <c r="E714" s="32"/>
    </row>
    <row r="715">
      <c r="E715" s="32"/>
    </row>
    <row r="716">
      <c r="E716" s="32"/>
    </row>
    <row r="717">
      <c r="E717" s="32"/>
    </row>
    <row r="718">
      <c r="E718" s="32"/>
    </row>
    <row r="719">
      <c r="E719" s="32"/>
    </row>
    <row r="720">
      <c r="E720" s="32"/>
    </row>
    <row r="721">
      <c r="E721" s="32"/>
    </row>
    <row r="722">
      <c r="E722" s="32"/>
    </row>
    <row r="723">
      <c r="E723" s="32"/>
    </row>
    <row r="724">
      <c r="E724" s="32"/>
    </row>
    <row r="725">
      <c r="E725" s="32"/>
    </row>
    <row r="726">
      <c r="E726" s="32"/>
    </row>
    <row r="727">
      <c r="E727" s="32"/>
    </row>
    <row r="728">
      <c r="E728" s="32"/>
    </row>
    <row r="729">
      <c r="E729" s="32"/>
    </row>
    <row r="730">
      <c r="E730" s="32"/>
    </row>
    <row r="731">
      <c r="E731" s="32"/>
    </row>
    <row r="732">
      <c r="E732" s="32"/>
    </row>
    <row r="733">
      <c r="E733" s="32"/>
    </row>
    <row r="734">
      <c r="E734" s="32"/>
    </row>
    <row r="735">
      <c r="E735" s="32"/>
    </row>
    <row r="736">
      <c r="E736" s="32"/>
    </row>
    <row r="737">
      <c r="E737" s="32"/>
    </row>
    <row r="738">
      <c r="E738" s="32"/>
    </row>
    <row r="739">
      <c r="E739" s="32"/>
    </row>
    <row r="740">
      <c r="E740" s="32"/>
    </row>
    <row r="741">
      <c r="E741" s="32"/>
    </row>
    <row r="742">
      <c r="E742" s="32"/>
    </row>
    <row r="743">
      <c r="E743" s="32"/>
    </row>
    <row r="744">
      <c r="E744" s="32"/>
    </row>
    <row r="745">
      <c r="E745" s="32"/>
    </row>
    <row r="746">
      <c r="E746" s="32"/>
    </row>
    <row r="747">
      <c r="E747" s="32"/>
    </row>
    <row r="748">
      <c r="E748" s="32"/>
    </row>
    <row r="749">
      <c r="E749" s="32"/>
    </row>
    <row r="750">
      <c r="E750" s="32"/>
    </row>
    <row r="751">
      <c r="E751" s="32"/>
    </row>
    <row r="752">
      <c r="E752" s="32"/>
    </row>
    <row r="753">
      <c r="E753" s="32"/>
    </row>
    <row r="754">
      <c r="E754" s="32"/>
    </row>
    <row r="755">
      <c r="E755" s="32"/>
    </row>
    <row r="756">
      <c r="E756" s="32"/>
    </row>
    <row r="757">
      <c r="E757" s="32"/>
    </row>
    <row r="758">
      <c r="E758" s="32"/>
    </row>
    <row r="759">
      <c r="E759" s="32"/>
    </row>
    <row r="760">
      <c r="E760" s="32"/>
    </row>
    <row r="761">
      <c r="E761" s="32"/>
    </row>
    <row r="762">
      <c r="E762" s="32"/>
    </row>
    <row r="763">
      <c r="E763" s="32"/>
    </row>
    <row r="764">
      <c r="E764" s="32"/>
    </row>
    <row r="765">
      <c r="E765" s="32"/>
    </row>
    <row r="766">
      <c r="E766" s="32"/>
    </row>
    <row r="767">
      <c r="E767" s="32"/>
    </row>
    <row r="768">
      <c r="E768" s="32"/>
    </row>
    <row r="769">
      <c r="E769" s="32"/>
    </row>
    <row r="770">
      <c r="E770" s="32"/>
    </row>
    <row r="771">
      <c r="E771" s="32"/>
    </row>
    <row r="772">
      <c r="E772" s="32"/>
    </row>
    <row r="773">
      <c r="E773" s="32"/>
    </row>
    <row r="774">
      <c r="E774" s="32"/>
    </row>
    <row r="775">
      <c r="E775" s="32"/>
    </row>
    <row r="776">
      <c r="E776" s="32"/>
    </row>
    <row r="777">
      <c r="E777" s="32"/>
    </row>
    <row r="778">
      <c r="E778" s="32"/>
    </row>
    <row r="779">
      <c r="E779" s="32"/>
    </row>
    <row r="780">
      <c r="E780" s="32"/>
    </row>
    <row r="781">
      <c r="E781" s="32"/>
    </row>
    <row r="782">
      <c r="E782" s="32"/>
    </row>
    <row r="783">
      <c r="E783" s="32"/>
    </row>
    <row r="784">
      <c r="E784" s="32"/>
    </row>
    <row r="785">
      <c r="E785" s="32"/>
    </row>
    <row r="786">
      <c r="E786" s="32"/>
    </row>
    <row r="787">
      <c r="E787" s="32"/>
    </row>
    <row r="788">
      <c r="E788" s="32"/>
    </row>
    <row r="789">
      <c r="E789" s="32"/>
    </row>
    <row r="790">
      <c r="E790" s="32"/>
    </row>
    <row r="791">
      <c r="E791" s="32"/>
    </row>
    <row r="792">
      <c r="E792" s="32"/>
    </row>
    <row r="793">
      <c r="E793" s="32"/>
    </row>
    <row r="794">
      <c r="E794" s="32"/>
    </row>
    <row r="795">
      <c r="E795" s="32"/>
    </row>
    <row r="796">
      <c r="E796" s="32"/>
    </row>
    <row r="797">
      <c r="E797" s="32"/>
    </row>
    <row r="798">
      <c r="E798" s="32"/>
    </row>
    <row r="799">
      <c r="E799" s="32"/>
    </row>
    <row r="800">
      <c r="E800" s="32"/>
    </row>
    <row r="801">
      <c r="E801" s="32"/>
    </row>
    <row r="802">
      <c r="E802" s="32"/>
    </row>
    <row r="803">
      <c r="E803" s="32"/>
    </row>
    <row r="804">
      <c r="E804" s="32"/>
    </row>
    <row r="805">
      <c r="E805" s="32"/>
    </row>
    <row r="806">
      <c r="E806" s="32"/>
    </row>
    <row r="807">
      <c r="E807" s="32"/>
    </row>
    <row r="808">
      <c r="E808" s="32"/>
    </row>
    <row r="809">
      <c r="E809" s="32"/>
    </row>
    <row r="810">
      <c r="E810" s="32"/>
    </row>
    <row r="811">
      <c r="E811" s="32"/>
    </row>
    <row r="812">
      <c r="E812" s="32"/>
    </row>
    <row r="813">
      <c r="E813" s="32"/>
    </row>
    <row r="814">
      <c r="E814" s="32"/>
    </row>
    <row r="815">
      <c r="E815" s="32"/>
    </row>
    <row r="816">
      <c r="E816" s="32"/>
    </row>
    <row r="817">
      <c r="E817" s="32"/>
    </row>
    <row r="818">
      <c r="E818" s="32"/>
    </row>
    <row r="819">
      <c r="E819" s="32"/>
    </row>
    <row r="820">
      <c r="E820" s="32"/>
    </row>
    <row r="821">
      <c r="E821" s="32"/>
    </row>
    <row r="822">
      <c r="E822" s="32"/>
    </row>
    <row r="823">
      <c r="E823" s="32"/>
    </row>
    <row r="824">
      <c r="E824" s="32"/>
    </row>
    <row r="825">
      <c r="E825" s="32"/>
    </row>
    <row r="826">
      <c r="E826" s="32"/>
    </row>
    <row r="827">
      <c r="E827" s="32"/>
    </row>
    <row r="828">
      <c r="E828" s="32"/>
    </row>
    <row r="829">
      <c r="E829" s="32"/>
    </row>
    <row r="830">
      <c r="E830" s="32"/>
    </row>
    <row r="831">
      <c r="E831" s="32"/>
    </row>
    <row r="832">
      <c r="E832" s="32"/>
    </row>
    <row r="833">
      <c r="E833" s="32"/>
    </row>
    <row r="834">
      <c r="E834" s="32"/>
    </row>
    <row r="835">
      <c r="E835" s="32"/>
    </row>
    <row r="836">
      <c r="E836" s="32"/>
    </row>
    <row r="837">
      <c r="E837" s="32"/>
    </row>
    <row r="838">
      <c r="E838" s="32"/>
    </row>
    <row r="839">
      <c r="E839" s="32"/>
    </row>
    <row r="840">
      <c r="E840" s="32"/>
    </row>
    <row r="841">
      <c r="E841" s="32"/>
    </row>
    <row r="842">
      <c r="E842" s="32"/>
    </row>
    <row r="843">
      <c r="E843" s="32"/>
    </row>
    <row r="844">
      <c r="E844" s="32"/>
    </row>
    <row r="845">
      <c r="E845" s="32"/>
    </row>
    <row r="846">
      <c r="E846" s="32"/>
    </row>
    <row r="847">
      <c r="E847" s="32"/>
    </row>
    <row r="848">
      <c r="E848" s="32"/>
    </row>
    <row r="849">
      <c r="E849" s="32"/>
    </row>
    <row r="850">
      <c r="E850" s="32"/>
    </row>
    <row r="851">
      <c r="E851" s="32"/>
    </row>
    <row r="852">
      <c r="E852" s="32"/>
    </row>
    <row r="853">
      <c r="E853" s="32"/>
    </row>
    <row r="854">
      <c r="E854" s="32"/>
    </row>
    <row r="855">
      <c r="E855" s="32"/>
    </row>
    <row r="856">
      <c r="E856" s="32"/>
    </row>
    <row r="857">
      <c r="E857" s="32"/>
    </row>
    <row r="858">
      <c r="E858" s="32"/>
    </row>
    <row r="859">
      <c r="E859" s="32"/>
    </row>
    <row r="860">
      <c r="E860" s="32"/>
    </row>
    <row r="861">
      <c r="E861" s="32"/>
    </row>
    <row r="862">
      <c r="E862" s="32"/>
    </row>
    <row r="863">
      <c r="E863" s="32"/>
    </row>
    <row r="864">
      <c r="E864" s="32"/>
    </row>
    <row r="865">
      <c r="E865" s="32"/>
    </row>
    <row r="866">
      <c r="E866" s="32"/>
    </row>
    <row r="867">
      <c r="E867" s="32"/>
    </row>
    <row r="868">
      <c r="E868" s="32"/>
    </row>
    <row r="869">
      <c r="E869" s="32"/>
    </row>
    <row r="870">
      <c r="E870" s="32"/>
    </row>
    <row r="871">
      <c r="E871" s="32"/>
    </row>
    <row r="872">
      <c r="E872" s="32"/>
    </row>
    <row r="873">
      <c r="E873" s="32"/>
    </row>
    <row r="874">
      <c r="E874" s="32"/>
    </row>
    <row r="875">
      <c r="E875" s="32"/>
    </row>
    <row r="876">
      <c r="E876" s="32"/>
    </row>
    <row r="877">
      <c r="E877" s="32"/>
    </row>
    <row r="878">
      <c r="E878" s="32"/>
    </row>
    <row r="879">
      <c r="E879" s="32"/>
    </row>
    <row r="880">
      <c r="E880" s="32"/>
    </row>
    <row r="881">
      <c r="E881" s="32"/>
    </row>
    <row r="882">
      <c r="E882" s="32"/>
    </row>
    <row r="883">
      <c r="E883" s="32"/>
    </row>
    <row r="884">
      <c r="E884" s="32"/>
    </row>
    <row r="885">
      <c r="E885" s="32"/>
    </row>
    <row r="886">
      <c r="E886" s="32"/>
    </row>
    <row r="887">
      <c r="E887" s="32"/>
    </row>
    <row r="888">
      <c r="E888" s="32"/>
    </row>
    <row r="889">
      <c r="E889" s="32"/>
    </row>
    <row r="890">
      <c r="E890" s="32"/>
    </row>
    <row r="891">
      <c r="E891" s="32"/>
    </row>
    <row r="892">
      <c r="E892" s="32"/>
    </row>
    <row r="893">
      <c r="E893" s="32"/>
    </row>
    <row r="894">
      <c r="E894" s="32"/>
    </row>
    <row r="895">
      <c r="E895" s="32"/>
    </row>
    <row r="896">
      <c r="E896" s="32"/>
    </row>
    <row r="897">
      <c r="E897" s="32"/>
    </row>
    <row r="898">
      <c r="E898" s="32"/>
    </row>
    <row r="899">
      <c r="E899" s="32"/>
    </row>
    <row r="900">
      <c r="E900" s="32"/>
    </row>
    <row r="901">
      <c r="E901" s="32"/>
    </row>
    <row r="902">
      <c r="E902" s="32"/>
    </row>
    <row r="903">
      <c r="E903" s="32"/>
    </row>
    <row r="904">
      <c r="E904" s="32"/>
    </row>
    <row r="905">
      <c r="E905" s="32"/>
    </row>
    <row r="906">
      <c r="E906" s="32"/>
    </row>
    <row r="907">
      <c r="E907" s="32"/>
    </row>
    <row r="908">
      <c r="E908" s="32"/>
    </row>
    <row r="909">
      <c r="E909" s="32"/>
    </row>
    <row r="910">
      <c r="E910" s="32"/>
    </row>
    <row r="911">
      <c r="E911" s="32"/>
    </row>
    <row r="912">
      <c r="E912" s="32"/>
    </row>
    <row r="913">
      <c r="E913" s="32"/>
    </row>
    <row r="914">
      <c r="E914" s="32"/>
    </row>
    <row r="915">
      <c r="E915" s="32"/>
    </row>
    <row r="916">
      <c r="E916" s="32"/>
    </row>
    <row r="917">
      <c r="E917" s="32"/>
    </row>
    <row r="918">
      <c r="E918" s="32"/>
    </row>
    <row r="919">
      <c r="E919" s="32"/>
    </row>
    <row r="920">
      <c r="E920" s="32"/>
    </row>
    <row r="921">
      <c r="E921" s="32"/>
    </row>
    <row r="922">
      <c r="E922" s="32"/>
    </row>
    <row r="923">
      <c r="E923" s="32"/>
    </row>
    <row r="924">
      <c r="E924" s="32"/>
    </row>
    <row r="925">
      <c r="E925" s="32"/>
    </row>
    <row r="926">
      <c r="E926" s="32"/>
    </row>
    <row r="927">
      <c r="E927" s="32"/>
    </row>
    <row r="928">
      <c r="E928" s="32"/>
    </row>
    <row r="929">
      <c r="E929" s="32"/>
    </row>
    <row r="930">
      <c r="E930" s="32"/>
    </row>
    <row r="931">
      <c r="E931" s="32"/>
    </row>
    <row r="932">
      <c r="E932" s="32"/>
    </row>
    <row r="933">
      <c r="E933" s="32"/>
    </row>
    <row r="934">
      <c r="E934" s="32"/>
    </row>
    <row r="935">
      <c r="E935" s="32"/>
    </row>
    <row r="936">
      <c r="E936" s="32"/>
    </row>
    <row r="937">
      <c r="E937" s="32"/>
    </row>
    <row r="938">
      <c r="E938" s="32"/>
    </row>
    <row r="939">
      <c r="E939" s="32"/>
    </row>
    <row r="940">
      <c r="E940" s="32"/>
    </row>
    <row r="941">
      <c r="E941" s="32"/>
    </row>
    <row r="942">
      <c r="E942" s="32"/>
    </row>
    <row r="943">
      <c r="E943" s="32"/>
    </row>
    <row r="944">
      <c r="E944" s="32"/>
    </row>
    <row r="945">
      <c r="E945" s="32"/>
    </row>
    <row r="946">
      <c r="E946" s="32"/>
    </row>
    <row r="947">
      <c r="E947" s="32"/>
    </row>
    <row r="948">
      <c r="E948" s="32"/>
    </row>
    <row r="949">
      <c r="E949" s="32"/>
    </row>
    <row r="950">
      <c r="E950" s="32"/>
    </row>
    <row r="951">
      <c r="E951" s="32"/>
    </row>
    <row r="952">
      <c r="E952" s="32"/>
    </row>
    <row r="953">
      <c r="E953" s="32"/>
    </row>
    <row r="954">
      <c r="E954" s="32"/>
    </row>
    <row r="955">
      <c r="E955" s="32"/>
    </row>
    <row r="956">
      <c r="E956" s="32"/>
    </row>
    <row r="957">
      <c r="E957" s="32"/>
    </row>
    <row r="958">
      <c r="E958" s="32"/>
    </row>
    <row r="959">
      <c r="E959" s="32"/>
    </row>
    <row r="960">
      <c r="E960" s="32"/>
    </row>
    <row r="961">
      <c r="E961" s="32"/>
    </row>
    <row r="962">
      <c r="E962" s="32"/>
    </row>
    <row r="963">
      <c r="E963" s="32"/>
    </row>
    <row r="964">
      <c r="E964" s="32"/>
    </row>
    <row r="965">
      <c r="E965" s="32"/>
    </row>
    <row r="966">
      <c r="E966" s="32"/>
    </row>
    <row r="967">
      <c r="E967" s="32"/>
    </row>
    <row r="968">
      <c r="E968" s="32"/>
    </row>
    <row r="969">
      <c r="E969" s="32"/>
    </row>
    <row r="970">
      <c r="E970" s="32"/>
    </row>
    <row r="971">
      <c r="E971" s="32"/>
    </row>
    <row r="972">
      <c r="E972" s="32"/>
    </row>
    <row r="973">
      <c r="E973" s="32"/>
    </row>
    <row r="974">
      <c r="E974" s="32"/>
    </row>
    <row r="975">
      <c r="E975" s="32"/>
    </row>
    <row r="976">
      <c r="E976" s="32"/>
    </row>
    <row r="977">
      <c r="E977" s="32"/>
    </row>
    <row r="978">
      <c r="E978" s="32"/>
    </row>
    <row r="979">
      <c r="E979" s="32"/>
    </row>
    <row r="980">
      <c r="E980" s="32"/>
    </row>
    <row r="981">
      <c r="E981" s="32"/>
    </row>
    <row r="982">
      <c r="E982" s="32"/>
    </row>
    <row r="983">
      <c r="E983" s="32"/>
    </row>
    <row r="984">
      <c r="E984" s="32"/>
    </row>
    <row r="985">
      <c r="E985" s="32"/>
    </row>
    <row r="986">
      <c r="E986" s="32"/>
    </row>
    <row r="987">
      <c r="E987" s="32"/>
    </row>
    <row r="988">
      <c r="E988" s="32"/>
    </row>
    <row r="989">
      <c r="E989" s="32"/>
    </row>
    <row r="990">
      <c r="E990" s="32"/>
    </row>
    <row r="991">
      <c r="E991" s="32"/>
    </row>
    <row r="992">
      <c r="E992" s="32"/>
    </row>
    <row r="993">
      <c r="E993" s="32"/>
    </row>
    <row r="994">
      <c r="E994" s="32"/>
    </row>
    <row r="995">
      <c r="E995" s="32"/>
    </row>
    <row r="996">
      <c r="E996" s="32"/>
    </row>
    <row r="997">
      <c r="E997" s="32"/>
    </row>
    <row r="998">
      <c r="E998" s="32"/>
    </row>
  </sheetData>
  <autoFilter ref="$A$1:$Z$11">
    <filterColumn colId="3">
      <filters blank="1">
        <filter val="Unofficial"/>
      </filters>
    </filterColumn>
    <filterColumn colId="4">
      <filters>
        <filter val="Pro"/>
      </filters>
    </filterColumn>
  </autoFilter>
  <hyperlinks>
    <hyperlink r:id="rId1" ref="I2"/>
    <hyperlink r:id="rId2" ref="J2"/>
    <hyperlink r:id="rId3" ref="I3"/>
    <hyperlink r:id="rId4" ref="I4"/>
    <hyperlink r:id="rId5" ref="I5"/>
    <hyperlink r:id="rId6" ref="I6"/>
    <hyperlink r:id="rId7" ref="J6"/>
    <hyperlink r:id="rId8" ref="I8"/>
  </hyperlinks>
  <drawing r:id="rId9"/>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17.29"/>
    <col customWidth="1" min="2" max="2" width="35.57"/>
    <col customWidth="1" min="3" max="3" width="17.57"/>
    <col customWidth="1" min="5" max="5" width="17.71"/>
    <col customWidth="1" min="9" max="9" width="86.43"/>
  </cols>
  <sheetData>
    <row r="1">
      <c r="A1" s="2" t="s">
        <v>2</v>
      </c>
      <c r="B1" s="4" t="s">
        <v>21</v>
      </c>
      <c r="C1" s="4" t="s">
        <v>22</v>
      </c>
      <c r="D1" s="4" t="s">
        <v>11</v>
      </c>
      <c r="E1" s="4" t="s">
        <v>68</v>
      </c>
      <c r="F1" s="4" t="s">
        <v>4</v>
      </c>
      <c r="G1" s="4" t="s">
        <v>27</v>
      </c>
      <c r="H1" s="4" t="s">
        <v>28</v>
      </c>
      <c r="I1" s="4" t="s">
        <v>29</v>
      </c>
      <c r="J1" s="4" t="s">
        <v>30</v>
      </c>
    </row>
    <row r="2" hidden="1">
      <c r="A2" s="8">
        <v>1.12403715538444E14</v>
      </c>
      <c r="B2" s="17" t="s">
        <v>48</v>
      </c>
      <c r="C2" s="9" t="s">
        <v>196</v>
      </c>
      <c r="D2" s="3" t="s">
        <v>39</v>
      </c>
      <c r="E2" s="41" t="s">
        <v>7</v>
      </c>
      <c r="F2" s="3" t="s">
        <v>40</v>
      </c>
      <c r="G2" s="8">
        <v>879553.0</v>
      </c>
      <c r="H2" s="8">
        <v>34581.0</v>
      </c>
      <c r="I2" s="10" t="s">
        <v>309</v>
      </c>
      <c r="J2" s="10" t="s">
        <v>312</v>
      </c>
      <c r="K2" s="9"/>
      <c r="L2" s="9"/>
      <c r="M2" s="9"/>
      <c r="N2" s="9"/>
      <c r="O2" s="9"/>
      <c r="R2" s="9"/>
    </row>
    <row r="3" hidden="1">
      <c r="A3" s="8">
        <v>2.16297348461838E14</v>
      </c>
      <c r="B3" s="17" t="s">
        <v>314</v>
      </c>
      <c r="C3" s="9" t="s">
        <v>38</v>
      </c>
      <c r="D3" s="3" t="s">
        <v>39</v>
      </c>
      <c r="E3" s="41" t="s">
        <v>7</v>
      </c>
      <c r="F3" s="3" t="s">
        <v>31</v>
      </c>
      <c r="G3" s="8">
        <v>1025.0</v>
      </c>
      <c r="H3" s="8">
        <v>8.0</v>
      </c>
      <c r="I3" s="10" t="s">
        <v>316</v>
      </c>
      <c r="J3" s="9"/>
      <c r="K3" s="9"/>
      <c r="L3" s="9"/>
      <c r="M3" s="9"/>
      <c r="N3" s="9"/>
      <c r="O3" s="9"/>
      <c r="R3" s="9"/>
    </row>
    <row r="4" hidden="1">
      <c r="A4" s="8">
        <v>2.42827769170137E14</v>
      </c>
      <c r="B4" s="9" t="s">
        <v>320</v>
      </c>
      <c r="C4" s="9" t="s">
        <v>38</v>
      </c>
      <c r="D4" s="3" t="s">
        <v>39</v>
      </c>
      <c r="E4" s="41" t="s">
        <v>7</v>
      </c>
      <c r="F4" s="3" t="s">
        <v>40</v>
      </c>
      <c r="G4" s="8">
        <v>188.0</v>
      </c>
      <c r="H4" s="8">
        <v>2.0</v>
      </c>
      <c r="I4" s="10" t="s">
        <v>322</v>
      </c>
      <c r="J4" s="10" t="s">
        <v>324</v>
      </c>
      <c r="K4" s="9"/>
      <c r="L4" s="9"/>
      <c r="M4" s="9"/>
      <c r="N4" s="9"/>
      <c r="O4" s="9"/>
      <c r="R4" s="9"/>
    </row>
    <row r="5">
      <c r="A5" s="8">
        <v>3.00808846755416E14</v>
      </c>
      <c r="B5" s="17" t="s">
        <v>326</v>
      </c>
      <c r="C5" s="9" t="s">
        <v>85</v>
      </c>
      <c r="D5" s="3" t="s">
        <v>34</v>
      </c>
      <c r="E5" s="41" t="s">
        <v>8</v>
      </c>
      <c r="F5" s="3" t="s">
        <v>31</v>
      </c>
      <c r="G5" s="8">
        <v>169.0</v>
      </c>
      <c r="H5" s="8">
        <v>2.0</v>
      </c>
      <c r="I5" s="10" t="s">
        <v>329</v>
      </c>
      <c r="J5" s="10" t="s">
        <v>331</v>
      </c>
      <c r="K5" s="9"/>
      <c r="L5" s="9"/>
      <c r="M5" s="9"/>
      <c r="N5" s="9"/>
      <c r="O5" s="9"/>
      <c r="R5" s="9"/>
    </row>
    <row r="6" hidden="1">
      <c r="A6" s="42" t="s">
        <v>332</v>
      </c>
      <c r="B6" s="42" t="s">
        <v>333</v>
      </c>
      <c r="C6" s="42" t="s">
        <v>73</v>
      </c>
      <c r="D6" s="43" t="s">
        <v>34</v>
      </c>
      <c r="E6" s="44" t="s">
        <v>7</v>
      </c>
      <c r="F6" s="43" t="s">
        <v>40</v>
      </c>
      <c r="G6" s="45">
        <v>100.0</v>
      </c>
      <c r="H6" s="45">
        <v>11.0</v>
      </c>
      <c r="I6" s="46" t="s">
        <v>334</v>
      </c>
      <c r="J6" s="42"/>
      <c r="K6" s="42"/>
      <c r="L6" s="42"/>
      <c r="M6" s="42"/>
      <c r="N6" s="42"/>
      <c r="O6" s="42"/>
      <c r="P6" s="47"/>
      <c r="Q6" s="47"/>
      <c r="R6" s="42"/>
      <c r="S6" s="47"/>
      <c r="T6" s="47"/>
      <c r="U6" s="47"/>
      <c r="V6" s="47"/>
      <c r="W6" s="47"/>
      <c r="X6" s="47"/>
      <c r="Y6" s="47"/>
      <c r="Z6" s="47"/>
    </row>
    <row r="7" hidden="1">
      <c r="A7" s="48">
        <v>1.75688689500215E14</v>
      </c>
      <c r="B7" s="17" t="s">
        <v>335</v>
      </c>
      <c r="C7" s="49" t="s">
        <v>38</v>
      </c>
      <c r="D7" s="50" t="s">
        <v>34</v>
      </c>
      <c r="E7" s="51" t="s">
        <v>7</v>
      </c>
      <c r="F7" s="50" t="s">
        <v>40</v>
      </c>
      <c r="G7" s="48">
        <v>75.0</v>
      </c>
      <c r="H7" s="48">
        <v>3.0</v>
      </c>
      <c r="I7" s="52" t="s">
        <v>336</v>
      </c>
      <c r="J7" s="52" t="s">
        <v>337</v>
      </c>
      <c r="K7" s="49"/>
      <c r="L7" s="49"/>
      <c r="M7" s="49"/>
      <c r="N7" s="49"/>
      <c r="O7" s="49"/>
      <c r="P7" s="53"/>
      <c r="Q7" s="53"/>
      <c r="R7" s="49"/>
      <c r="S7" s="53"/>
      <c r="T7" s="53"/>
      <c r="U7" s="53"/>
      <c r="V7" s="53"/>
      <c r="W7" s="53"/>
      <c r="X7" s="53"/>
      <c r="Y7" s="53"/>
      <c r="Z7" s="53"/>
    </row>
    <row r="8" hidden="1">
      <c r="A8" s="48">
        <v>2.33464153433031E14</v>
      </c>
      <c r="B8" s="49" t="s">
        <v>338</v>
      </c>
      <c r="C8" s="49" t="s">
        <v>38</v>
      </c>
      <c r="D8" s="50" t="s">
        <v>34</v>
      </c>
      <c r="E8" s="51" t="s">
        <v>7</v>
      </c>
      <c r="F8" s="50" t="s">
        <v>40</v>
      </c>
      <c r="G8" s="48">
        <v>19.0</v>
      </c>
      <c r="H8" s="48">
        <v>1.0</v>
      </c>
      <c r="I8" s="52" t="s">
        <v>339</v>
      </c>
      <c r="J8" s="49"/>
      <c r="K8" s="49"/>
      <c r="L8" s="49"/>
      <c r="M8" s="49"/>
      <c r="N8" s="49"/>
      <c r="O8" s="49"/>
      <c r="P8" s="53"/>
      <c r="Q8" s="53"/>
      <c r="R8" s="49"/>
      <c r="S8" s="53"/>
      <c r="T8" s="53"/>
      <c r="U8" s="53"/>
      <c r="V8" s="53"/>
      <c r="W8" s="53"/>
      <c r="X8" s="53"/>
      <c r="Y8" s="53"/>
      <c r="Z8" s="53"/>
    </row>
    <row r="9" hidden="1">
      <c r="A9" s="54">
        <v>3.86842558018157E14</v>
      </c>
      <c r="B9" s="55" t="s">
        <v>340</v>
      </c>
      <c r="C9" s="55" t="s">
        <v>164</v>
      </c>
      <c r="D9" s="56" t="s">
        <v>34</v>
      </c>
      <c r="E9" s="57" t="s">
        <v>7</v>
      </c>
      <c r="F9" s="56" t="s">
        <v>40</v>
      </c>
      <c r="G9" s="54">
        <v>13.0</v>
      </c>
      <c r="H9" s="54">
        <v>0.0</v>
      </c>
      <c r="I9" s="58" t="s">
        <v>341</v>
      </c>
      <c r="J9" s="55"/>
      <c r="K9" s="55"/>
      <c r="L9" s="55"/>
      <c r="M9" s="55"/>
      <c r="N9" s="55"/>
      <c r="O9" s="55"/>
      <c r="P9" s="59"/>
      <c r="Q9" s="59"/>
      <c r="R9" s="55"/>
      <c r="S9" s="59"/>
      <c r="T9" s="59"/>
      <c r="U9" s="59"/>
      <c r="V9" s="59"/>
      <c r="W9" s="59"/>
      <c r="X9" s="59"/>
      <c r="Y9" s="59"/>
      <c r="Z9" s="59"/>
    </row>
    <row r="10" hidden="1">
      <c r="A10" s="8"/>
      <c r="B10" s="9"/>
      <c r="C10" s="9"/>
      <c r="D10" s="8"/>
      <c r="E10" s="8"/>
      <c r="F10" s="8"/>
      <c r="G10" s="9">
        <f t="shared" ref="G10:H10" si="1">SUM(G2:G4)</f>
        <v>880766</v>
      </c>
      <c r="H10" s="8">
        <f t="shared" si="1"/>
        <v>34591</v>
      </c>
      <c r="I10" s="9"/>
      <c r="J10" s="9"/>
      <c r="K10" s="10"/>
      <c r="L10" s="9"/>
      <c r="M10" s="9"/>
      <c r="N10" s="9"/>
      <c r="O10" s="9"/>
      <c r="P10" s="9"/>
      <c r="Q10" s="9"/>
      <c r="R10" s="9"/>
    </row>
    <row r="11" hidden="1">
      <c r="A11" s="8"/>
      <c r="B11" s="9"/>
      <c r="C11" s="9"/>
      <c r="D11" s="8"/>
      <c r="E11" s="8"/>
      <c r="F11" s="8"/>
      <c r="G11" s="9">
        <f t="shared" ref="G11:H11" si="2">SUM(G6:G9)</f>
        <v>207</v>
      </c>
      <c r="H11" s="9">
        <f t="shared" si="2"/>
        <v>15</v>
      </c>
      <c r="I11" s="9"/>
      <c r="J11" s="9"/>
      <c r="K11" s="9"/>
      <c r="L11" s="9"/>
      <c r="M11" s="9"/>
      <c r="N11" s="9"/>
      <c r="O11" s="9"/>
      <c r="P11" s="9"/>
      <c r="Q11" s="9"/>
      <c r="R11" s="9"/>
    </row>
    <row r="12">
      <c r="A12" s="8"/>
      <c r="B12" s="9"/>
      <c r="C12" s="9"/>
      <c r="D12" s="8"/>
      <c r="E12" s="8"/>
      <c r="F12" s="8"/>
      <c r="G12" s="9"/>
      <c r="H12" s="9"/>
      <c r="I12" s="9"/>
      <c r="J12" s="9"/>
      <c r="K12" s="10"/>
      <c r="L12" s="9"/>
      <c r="M12" s="9"/>
      <c r="N12" s="9"/>
      <c r="O12" s="9"/>
      <c r="P12" s="9"/>
      <c r="Q12" s="9"/>
      <c r="R12" s="9"/>
    </row>
    <row r="13">
      <c r="A13" s="8"/>
      <c r="B13" s="9"/>
      <c r="C13" s="9"/>
      <c r="D13" s="8"/>
      <c r="E13" s="8"/>
      <c r="F13" s="8"/>
      <c r="G13" s="9"/>
      <c r="H13" s="8"/>
      <c r="I13" s="9"/>
      <c r="J13" s="9"/>
      <c r="K13" s="10"/>
      <c r="L13" s="9"/>
      <c r="M13" s="9"/>
      <c r="N13" s="9"/>
      <c r="O13" s="9"/>
      <c r="P13" s="9"/>
      <c r="Q13" s="9"/>
      <c r="R13" s="9"/>
    </row>
    <row r="14">
      <c r="A14" s="9"/>
      <c r="B14" s="9"/>
      <c r="C14" s="9"/>
      <c r="D14" s="8"/>
      <c r="E14" s="8"/>
      <c r="F14" s="8"/>
      <c r="G14" s="9"/>
      <c r="H14" s="8"/>
      <c r="I14" s="9"/>
      <c r="J14" s="9"/>
      <c r="K14" s="10"/>
      <c r="L14" s="9"/>
      <c r="M14" s="9"/>
      <c r="N14" s="9"/>
      <c r="O14" s="9"/>
      <c r="P14" s="9"/>
      <c r="Q14" s="9"/>
      <c r="R14" s="9"/>
    </row>
    <row r="15">
      <c r="A15" s="9"/>
      <c r="B15" s="9"/>
      <c r="C15" s="9"/>
      <c r="D15" s="8"/>
      <c r="E15" s="8"/>
      <c r="F15" s="8"/>
      <c r="G15" s="9"/>
      <c r="H15" s="9"/>
      <c r="I15" s="9"/>
      <c r="J15" s="9"/>
      <c r="K15" s="9"/>
      <c r="L15" s="9"/>
      <c r="M15" s="9"/>
      <c r="N15" s="9"/>
      <c r="O15" s="9"/>
      <c r="P15" s="9"/>
      <c r="Q15" s="9"/>
      <c r="R15" s="9"/>
    </row>
    <row r="16">
      <c r="A16" s="8"/>
      <c r="B16" s="9"/>
      <c r="C16" s="9"/>
      <c r="D16" s="8"/>
      <c r="E16" s="8"/>
      <c r="F16" s="8"/>
      <c r="G16" s="9"/>
      <c r="H16" s="8"/>
      <c r="I16" s="9"/>
      <c r="J16" s="9"/>
      <c r="K16" s="10"/>
      <c r="L16" s="9"/>
      <c r="M16" s="9"/>
      <c r="N16" s="9"/>
      <c r="O16" s="9"/>
      <c r="P16" s="9"/>
      <c r="Q16" s="9"/>
      <c r="R16" s="9"/>
    </row>
    <row r="17">
      <c r="A17" s="8"/>
      <c r="B17" s="9"/>
      <c r="C17" s="9"/>
      <c r="D17" s="8"/>
      <c r="E17" s="8"/>
      <c r="F17" s="8"/>
      <c r="G17" s="9"/>
      <c r="H17" s="8"/>
      <c r="I17" s="9"/>
      <c r="J17" s="9"/>
      <c r="K17" s="10"/>
      <c r="L17" s="9"/>
      <c r="M17" s="9"/>
      <c r="N17" s="9"/>
      <c r="O17" s="9"/>
      <c r="P17" s="9"/>
      <c r="Q17" s="9"/>
      <c r="R17" s="9"/>
    </row>
    <row r="18">
      <c r="A18" s="8"/>
      <c r="B18" s="9"/>
      <c r="C18" s="9"/>
      <c r="D18" s="8"/>
      <c r="E18" s="8"/>
      <c r="F18" s="8"/>
      <c r="G18" s="9"/>
      <c r="H18" s="8"/>
      <c r="I18" s="9"/>
      <c r="J18" s="9"/>
      <c r="K18" s="10"/>
      <c r="L18" s="9"/>
      <c r="M18" s="9"/>
      <c r="N18" s="9"/>
      <c r="O18" s="9"/>
      <c r="P18" s="9"/>
      <c r="Q18" s="9"/>
      <c r="R18" s="9"/>
    </row>
    <row r="19">
      <c r="A19" s="9"/>
      <c r="B19" s="9"/>
      <c r="C19" s="9"/>
      <c r="D19" s="8"/>
      <c r="E19" s="8"/>
      <c r="F19" s="8"/>
      <c r="G19" s="9"/>
      <c r="H19" s="8"/>
      <c r="I19" s="9"/>
      <c r="J19" s="9"/>
      <c r="K19" s="10"/>
      <c r="L19" s="9"/>
      <c r="M19" s="9"/>
      <c r="N19" s="9"/>
      <c r="O19" s="9"/>
      <c r="P19" s="9"/>
      <c r="Q19" s="9"/>
      <c r="R19" s="9"/>
    </row>
    <row r="20">
      <c r="A20" s="8"/>
      <c r="B20" s="9"/>
      <c r="C20" s="9"/>
      <c r="D20" s="8"/>
      <c r="E20" s="8"/>
      <c r="F20" s="8"/>
      <c r="G20" s="9"/>
      <c r="H20" s="8"/>
      <c r="I20" s="9"/>
      <c r="J20" s="9"/>
      <c r="K20" s="10"/>
      <c r="L20" s="9"/>
      <c r="M20" s="9"/>
      <c r="N20" s="9"/>
      <c r="O20" s="9"/>
      <c r="P20" s="9"/>
      <c r="Q20" s="9"/>
      <c r="R20" s="9"/>
    </row>
  </sheetData>
  <autoFilter ref="$A$1:$Z$11">
    <filterColumn colId="3">
      <filters>
        <filter val="Unofficial"/>
      </filters>
    </filterColumn>
    <filterColumn colId="4">
      <filters>
        <filter val="Against"/>
      </filters>
    </filterColumn>
  </autoFilter>
  <hyperlinks>
    <hyperlink r:id="rId1" ref="I2"/>
    <hyperlink r:id="rId2" ref="J2"/>
    <hyperlink r:id="rId3" ref="I3"/>
    <hyperlink r:id="rId4" ref="I4"/>
    <hyperlink r:id="rId5" ref="J4"/>
    <hyperlink r:id="rId6" ref="I5"/>
    <hyperlink r:id="rId7" ref="J5"/>
    <hyperlink r:id="rId8" ref="I6"/>
    <hyperlink r:id="rId9" ref="I7"/>
    <hyperlink r:id="rId10" ref="J7"/>
    <hyperlink r:id="rId11" ref="I8"/>
    <hyperlink r:id="rId12" ref="I9"/>
  </hyperlinks>
  <drawing r:id="rId1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17.86"/>
    <col customWidth="1" min="2" max="2" width="51.0"/>
    <col customWidth="1" min="5" max="5" width="11.71"/>
    <col customWidth="1" min="6" max="6" width="10.71"/>
    <col customWidth="1" min="7" max="7" width="7.43"/>
    <col customWidth="1" min="8" max="8" width="101.0"/>
    <col customWidth="1" min="9" max="9" width="32.86"/>
  </cols>
  <sheetData>
    <row r="1">
      <c r="A1" s="2" t="s">
        <v>2</v>
      </c>
      <c r="B1" s="4" t="s">
        <v>21</v>
      </c>
      <c r="C1" s="4" t="s">
        <v>11</v>
      </c>
      <c r="D1" s="4" t="s">
        <v>68</v>
      </c>
      <c r="E1" s="4" t="s">
        <v>342</v>
      </c>
      <c r="F1" s="4" t="s">
        <v>27</v>
      </c>
      <c r="G1" s="4" t="s">
        <v>28</v>
      </c>
      <c r="H1" s="4" t="s">
        <v>29</v>
      </c>
      <c r="I1" s="4" t="s">
        <v>30</v>
      </c>
    </row>
    <row r="2">
      <c r="A2" s="14">
        <v>2.59659740767219E14</v>
      </c>
      <c r="B2" s="17" t="s">
        <v>343</v>
      </c>
      <c r="C2" s="18" t="s">
        <v>344</v>
      </c>
      <c r="D2" s="60" t="s">
        <v>7</v>
      </c>
      <c r="E2" s="18" t="s">
        <v>24</v>
      </c>
      <c r="F2" s="16">
        <v>1266479.0</v>
      </c>
      <c r="G2" s="16">
        <v>57940.0</v>
      </c>
      <c r="H2" s="21" t="s">
        <v>345</v>
      </c>
      <c r="I2" s="21" t="s">
        <v>346</v>
      </c>
      <c r="J2" s="22"/>
      <c r="K2" s="22"/>
      <c r="L2" s="17"/>
      <c r="M2" s="17"/>
      <c r="N2" s="17"/>
      <c r="O2" s="17"/>
      <c r="P2" s="17"/>
      <c r="Q2" s="17"/>
      <c r="R2" s="22"/>
      <c r="S2" s="22"/>
      <c r="T2" s="22"/>
      <c r="U2" s="22"/>
      <c r="V2" s="22"/>
      <c r="W2" s="22"/>
      <c r="X2" s="22"/>
      <c r="Y2" s="22"/>
    </row>
    <row r="3">
      <c r="A3" s="11">
        <v>5.16439711833603E14</v>
      </c>
      <c r="B3" s="9" t="s">
        <v>347</v>
      </c>
      <c r="C3" s="3" t="s">
        <v>348</v>
      </c>
      <c r="D3" s="41" t="s">
        <v>7</v>
      </c>
      <c r="E3" s="3" t="s">
        <v>24</v>
      </c>
      <c r="F3" s="8">
        <v>1808.0</v>
      </c>
      <c r="G3" s="8">
        <v>1.0</v>
      </c>
      <c r="H3" s="10" t="s">
        <v>349</v>
      </c>
      <c r="I3" s="10" t="s">
        <v>350</v>
      </c>
      <c r="L3" s="9"/>
      <c r="M3" s="9"/>
      <c r="N3" s="9"/>
      <c r="O3" s="9"/>
      <c r="P3" s="9"/>
      <c r="Q3" s="9"/>
    </row>
    <row r="4">
      <c r="A4" s="11" t="s">
        <v>351</v>
      </c>
      <c r="B4" s="9" t="s">
        <v>352</v>
      </c>
      <c r="C4" s="3" t="s">
        <v>348</v>
      </c>
      <c r="D4" s="41" t="s">
        <v>7</v>
      </c>
      <c r="E4" s="3" t="s">
        <v>24</v>
      </c>
      <c r="F4" s="8">
        <v>1271.0</v>
      </c>
      <c r="G4" s="8">
        <v>1.0</v>
      </c>
      <c r="H4" s="10" t="s">
        <v>353</v>
      </c>
      <c r="I4" s="10" t="s">
        <v>354</v>
      </c>
      <c r="L4" s="9"/>
      <c r="M4" s="9"/>
      <c r="N4" s="9"/>
      <c r="O4" s="9"/>
      <c r="P4" s="9"/>
      <c r="Q4" s="9"/>
    </row>
    <row r="5">
      <c r="A5" s="14">
        <v>8.0908987921116E14</v>
      </c>
      <c r="B5" s="9" t="s">
        <v>355</v>
      </c>
      <c r="C5" s="3" t="s">
        <v>356</v>
      </c>
      <c r="D5" s="41" t="s">
        <v>7</v>
      </c>
      <c r="E5" s="3" t="s">
        <v>24</v>
      </c>
      <c r="F5" s="8">
        <v>400.0</v>
      </c>
      <c r="G5" s="8">
        <v>7.0</v>
      </c>
      <c r="H5" s="24" t="str">
        <f>HYPERLINK("https://www.facebook.com/Jaime-Rodríguez-Calderón-El-Bronco-809089879211160/","https://www.facebook.com/Jaime-Rodríguez-Calderón-El-Bronco-809089879211160/")</f>
        <v>https://www.facebook.com/Jaime-Rodríguez-Calderón-El-Bronco-809089879211160/</v>
      </c>
      <c r="I5" s="10" t="s">
        <v>346</v>
      </c>
      <c r="L5" s="9"/>
      <c r="M5" s="9"/>
      <c r="N5" s="9"/>
      <c r="O5" s="9"/>
      <c r="P5" s="9"/>
      <c r="Q5" s="9"/>
    </row>
    <row r="6">
      <c r="A6" s="14" t="s">
        <v>357</v>
      </c>
      <c r="B6" s="9" t="s">
        <v>358</v>
      </c>
      <c r="C6" s="3" t="s">
        <v>348</v>
      </c>
      <c r="D6" s="41" t="s">
        <v>7</v>
      </c>
      <c r="E6" s="3" t="s">
        <v>24</v>
      </c>
      <c r="F6" s="8">
        <v>183.0</v>
      </c>
      <c r="G6" s="8">
        <v>77.0</v>
      </c>
      <c r="H6" s="61" t="str">
        <f>HYPERLINK("https://www.facebook.com/Jaime-Rodríguez-El-Bronco-1919189058310592/","https://www.facebook.com/Jaime-Rodríguez-El-Bronco-1919189058310592/")</f>
        <v>https://www.facebook.com/Jaime-Rodríguez-El-Bronco-1919189058310592/</v>
      </c>
      <c r="I6" s="10" t="s">
        <v>346</v>
      </c>
      <c r="L6" s="9"/>
      <c r="M6" s="9"/>
      <c r="N6" s="9"/>
      <c r="O6" s="9"/>
      <c r="P6" s="9"/>
      <c r="Q6" s="9"/>
    </row>
    <row r="7">
      <c r="A7" s="8"/>
      <c r="B7" s="9"/>
      <c r="C7" s="8"/>
      <c r="D7" s="8"/>
      <c r="E7" s="8"/>
      <c r="F7" s="9">
        <f t="shared" ref="F7:G7" si="1">SUM(F3:F6)</f>
        <v>3662</v>
      </c>
      <c r="G7" s="8">
        <f t="shared" si="1"/>
        <v>86</v>
      </c>
      <c r="H7" s="9"/>
      <c r="I7" s="9"/>
      <c r="J7" s="10"/>
      <c r="K7" s="9"/>
      <c r="L7" s="9"/>
      <c r="M7" s="9"/>
      <c r="N7" s="9"/>
      <c r="O7" s="9"/>
      <c r="P7" s="9"/>
      <c r="Q7" s="9"/>
    </row>
    <row r="8">
      <c r="A8" s="8"/>
      <c r="B8" s="9"/>
      <c r="C8" s="8"/>
      <c r="D8" s="8"/>
      <c r="E8" s="8"/>
      <c r="F8" s="9"/>
      <c r="G8" s="8"/>
      <c r="H8" s="9"/>
      <c r="I8" s="9"/>
      <c r="J8" s="10"/>
      <c r="K8" s="9"/>
      <c r="L8" s="9"/>
      <c r="M8" s="9"/>
      <c r="N8" s="9"/>
      <c r="O8" s="9"/>
      <c r="P8" s="9"/>
      <c r="Q8" s="9"/>
    </row>
    <row r="10">
      <c r="D10">
        <f>21650+3662+1808</f>
        <v>27120</v>
      </c>
    </row>
    <row r="11">
      <c r="D11" s="3">
        <f>3662/25312</f>
        <v>0.1446744627</v>
      </c>
    </row>
  </sheetData>
  <autoFilter ref="$A$1:$Y$7"/>
  <hyperlinks>
    <hyperlink r:id="rId1" ref="H2"/>
    <hyperlink r:id="rId2" ref="I2"/>
    <hyperlink r:id="rId3" ref="H3"/>
    <hyperlink r:id="rId4" ref="I3"/>
    <hyperlink r:id="rId5" ref="H4"/>
    <hyperlink r:id="rId6" ref="I4"/>
    <hyperlink r:id="rId7" ref="I5"/>
    <hyperlink r:id="rId8" ref="I6"/>
  </hyperlinks>
  <drawing r:id="rId9"/>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17.43"/>
    <col customWidth="1" min="2" max="2" width="66.14"/>
    <col customWidth="1" min="3" max="3" width="11.43"/>
    <col customWidth="1" min="4" max="4" width="22.0"/>
    <col customWidth="1" min="5" max="5" width="9.57"/>
    <col customWidth="1" min="6" max="6" width="7.43"/>
    <col customWidth="1" min="7" max="7" width="13.29"/>
    <col customWidth="1" min="9" max="9" width="9.14"/>
    <col customWidth="1" min="10" max="10" width="10.43"/>
    <col customWidth="1" min="12" max="12" width="66.86"/>
  </cols>
  <sheetData>
    <row r="1">
      <c r="A1" s="2" t="s">
        <v>2</v>
      </c>
      <c r="B1" s="4" t="s">
        <v>21</v>
      </c>
      <c r="C1" s="4" t="s">
        <v>359</v>
      </c>
      <c r="D1" s="4" t="s">
        <v>22</v>
      </c>
      <c r="E1" s="4" t="s">
        <v>11</v>
      </c>
      <c r="F1" s="4" t="s">
        <v>23</v>
      </c>
      <c r="G1" s="4" t="s">
        <v>25</v>
      </c>
      <c r="H1" s="4" t="s">
        <v>27</v>
      </c>
      <c r="I1" s="4" t="s">
        <v>28</v>
      </c>
      <c r="J1" s="4" t="s">
        <v>29</v>
      </c>
      <c r="K1" s="4" t="s">
        <v>30</v>
      </c>
      <c r="L1" s="4"/>
      <c r="M1" s="4"/>
    </row>
    <row r="2">
      <c r="A2" s="67">
        <v>1.22070839781E11</v>
      </c>
      <c r="B2" s="69" t="s">
        <v>37</v>
      </c>
      <c r="C2" s="69" t="s">
        <v>377</v>
      </c>
      <c r="D2" s="69" t="s">
        <v>38</v>
      </c>
      <c r="E2" s="69" t="s">
        <v>39</v>
      </c>
      <c r="F2" s="69" t="s">
        <v>7</v>
      </c>
      <c r="G2" s="69" t="s">
        <v>40</v>
      </c>
      <c r="H2" s="69">
        <v>2073720.0</v>
      </c>
      <c r="I2" s="69">
        <v>142731.0</v>
      </c>
      <c r="J2" s="71" t="s">
        <v>41</v>
      </c>
      <c r="K2" s="71" t="s">
        <v>42</v>
      </c>
      <c r="L2" s="69"/>
      <c r="M2" s="69"/>
      <c r="N2" s="73"/>
    </row>
    <row r="3">
      <c r="A3" s="74">
        <v>1.53250738045246E14</v>
      </c>
      <c r="B3" s="9" t="s">
        <v>45</v>
      </c>
      <c r="C3" s="3" t="s">
        <v>384</v>
      </c>
      <c r="D3" s="9" t="s">
        <v>38</v>
      </c>
      <c r="E3" s="3" t="s">
        <v>39</v>
      </c>
      <c r="F3" s="13" t="s">
        <v>7</v>
      </c>
      <c r="G3" s="3" t="s">
        <v>40</v>
      </c>
      <c r="H3" s="8">
        <v>171335.0</v>
      </c>
      <c r="I3" s="8">
        <v>10432.0</v>
      </c>
      <c r="J3" s="10" t="s">
        <v>228</v>
      </c>
      <c r="N3" s="76"/>
    </row>
    <row r="4">
      <c r="A4" s="74">
        <v>7.9297863789E10</v>
      </c>
      <c r="B4" s="9" t="s">
        <v>43</v>
      </c>
      <c r="C4" s="3" t="s">
        <v>388</v>
      </c>
      <c r="D4" s="9" t="s">
        <v>38</v>
      </c>
      <c r="E4" s="3" t="s">
        <v>39</v>
      </c>
      <c r="F4" s="13" t="s">
        <v>7</v>
      </c>
      <c r="G4" s="3" t="s">
        <v>40</v>
      </c>
      <c r="H4" s="8">
        <v>533238.0</v>
      </c>
      <c r="I4" s="8">
        <v>44946.0</v>
      </c>
      <c r="J4" s="10" t="s">
        <v>71</v>
      </c>
      <c r="N4" s="76"/>
    </row>
    <row r="5">
      <c r="A5" s="74">
        <v>1.12403715538444E14</v>
      </c>
      <c r="B5" s="9" t="s">
        <v>48</v>
      </c>
      <c r="C5" s="3" t="s">
        <v>391</v>
      </c>
      <c r="D5" s="9" t="s">
        <v>196</v>
      </c>
      <c r="E5" s="3" t="s">
        <v>39</v>
      </c>
      <c r="F5" s="13" t="s">
        <v>7</v>
      </c>
      <c r="G5" s="3" t="s">
        <v>40</v>
      </c>
      <c r="H5" s="8">
        <v>879553.0</v>
      </c>
      <c r="I5" s="8">
        <v>34581.0</v>
      </c>
      <c r="J5" s="10" t="s">
        <v>309</v>
      </c>
      <c r="K5" s="10" t="s">
        <v>312</v>
      </c>
      <c r="L5" s="9"/>
      <c r="N5" s="76"/>
    </row>
    <row r="6">
      <c r="A6" s="80">
        <v>2.59659740767219E14</v>
      </c>
      <c r="B6" s="82" t="s">
        <v>343</v>
      </c>
      <c r="C6" s="83" t="s">
        <v>405</v>
      </c>
      <c r="D6" s="82" t="s">
        <v>96</v>
      </c>
      <c r="E6" s="83" t="s">
        <v>39</v>
      </c>
      <c r="F6" s="84" t="s">
        <v>7</v>
      </c>
      <c r="G6" s="86" t="s">
        <v>24</v>
      </c>
      <c r="H6" s="90">
        <v>1266479.0</v>
      </c>
      <c r="I6" s="90">
        <v>57940.0</v>
      </c>
      <c r="J6" s="92" t="s">
        <v>345</v>
      </c>
      <c r="K6" s="92"/>
      <c r="L6" s="92"/>
      <c r="M6" s="82"/>
      <c r="N6" s="93"/>
    </row>
    <row r="7">
      <c r="A7" s="74">
        <v>1.00761541821E11</v>
      </c>
      <c r="B7" s="9" t="s">
        <v>44</v>
      </c>
      <c r="C7" s="3" t="s">
        <v>377</v>
      </c>
      <c r="D7" s="9" t="s">
        <v>46</v>
      </c>
      <c r="E7" s="6" t="s">
        <v>34</v>
      </c>
      <c r="F7" s="6" t="s">
        <v>7</v>
      </c>
      <c r="G7" s="6" t="s">
        <v>40</v>
      </c>
      <c r="H7" s="8">
        <v>525832.0</v>
      </c>
      <c r="I7" s="8">
        <v>82047.0</v>
      </c>
      <c r="J7" s="10" t="s">
        <v>47</v>
      </c>
      <c r="K7" s="10" t="s">
        <v>49</v>
      </c>
      <c r="L7" s="10"/>
      <c r="M7" s="10"/>
      <c r="N7" s="97"/>
    </row>
    <row r="8">
      <c r="A8" s="98">
        <v>3.17733201572172E14</v>
      </c>
      <c r="B8" s="37" t="s">
        <v>255</v>
      </c>
      <c r="C8" s="3" t="s">
        <v>377</v>
      </c>
      <c r="D8" s="37" t="s">
        <v>73</v>
      </c>
      <c r="E8" s="38" t="s">
        <v>34</v>
      </c>
      <c r="F8" s="38" t="s">
        <v>8</v>
      </c>
      <c r="G8" s="38" t="s">
        <v>31</v>
      </c>
      <c r="H8" s="8">
        <v>279293.0</v>
      </c>
      <c r="I8" s="8">
        <v>2678.0</v>
      </c>
      <c r="J8" s="10" t="s">
        <v>256</v>
      </c>
      <c r="K8" s="9"/>
      <c r="L8" s="10"/>
      <c r="M8" s="9"/>
      <c r="N8" s="97"/>
      <c r="O8" s="9"/>
      <c r="P8" s="9"/>
      <c r="Q8" s="9"/>
    </row>
    <row r="9">
      <c r="A9" s="74">
        <v>4.04957526212509E14</v>
      </c>
      <c r="B9" s="9" t="s">
        <v>258</v>
      </c>
      <c r="C9" s="3" t="s">
        <v>377</v>
      </c>
      <c r="D9" s="9" t="s">
        <v>73</v>
      </c>
      <c r="E9" s="6" t="s">
        <v>34</v>
      </c>
      <c r="F9" s="6" t="s">
        <v>8</v>
      </c>
      <c r="G9" s="6" t="s">
        <v>31</v>
      </c>
      <c r="H9" s="8">
        <v>140849.0</v>
      </c>
      <c r="I9" s="8">
        <v>19711.0</v>
      </c>
      <c r="J9" s="10" t="s">
        <v>259</v>
      </c>
      <c r="K9" s="9"/>
      <c r="L9" s="10"/>
      <c r="M9" s="9"/>
      <c r="N9" s="97"/>
    </row>
    <row r="10">
      <c r="A10" s="74">
        <v>3.27472701884E11</v>
      </c>
      <c r="B10" s="9" t="s">
        <v>51</v>
      </c>
      <c r="C10" s="3" t="s">
        <v>377</v>
      </c>
      <c r="D10" s="9" t="s">
        <v>38</v>
      </c>
      <c r="E10" s="6" t="s">
        <v>39</v>
      </c>
      <c r="F10" s="6" t="s">
        <v>7</v>
      </c>
      <c r="G10" s="6" t="s">
        <v>40</v>
      </c>
      <c r="H10" s="8">
        <v>88429.0</v>
      </c>
      <c r="I10" s="8">
        <v>234.0</v>
      </c>
      <c r="J10" s="10" t="s">
        <v>52</v>
      </c>
      <c r="K10" s="9"/>
      <c r="L10" s="10"/>
      <c r="M10" s="10"/>
      <c r="N10" s="97"/>
      <c r="O10" s="9"/>
      <c r="P10" s="9"/>
      <c r="Q10" s="9"/>
    </row>
    <row r="11">
      <c r="A11" s="74">
        <v>1.51830011507676E14</v>
      </c>
      <c r="B11" s="9" t="s">
        <v>260</v>
      </c>
      <c r="C11" s="3" t="s">
        <v>377</v>
      </c>
      <c r="D11" s="9" t="s">
        <v>196</v>
      </c>
      <c r="E11" s="6" t="s">
        <v>34</v>
      </c>
      <c r="F11" s="6" t="s">
        <v>8</v>
      </c>
      <c r="G11" s="6" t="s">
        <v>31</v>
      </c>
      <c r="H11" s="8">
        <v>82685.0</v>
      </c>
      <c r="I11" s="8">
        <v>2344.0</v>
      </c>
      <c r="J11" s="10" t="s">
        <v>261</v>
      </c>
      <c r="K11" s="9"/>
      <c r="L11" s="10"/>
      <c r="M11" s="9"/>
      <c r="N11" s="97"/>
      <c r="O11" s="9"/>
    </row>
    <row r="12">
      <c r="A12" s="74">
        <v>4.07019479486523E14</v>
      </c>
      <c r="B12" s="9" t="s">
        <v>262</v>
      </c>
      <c r="C12" s="3" t="s">
        <v>377</v>
      </c>
      <c r="D12" s="9" t="s">
        <v>38</v>
      </c>
      <c r="E12" s="6" t="s">
        <v>34</v>
      </c>
      <c r="F12" s="6" t="s">
        <v>263</v>
      </c>
      <c r="G12" s="6" t="s">
        <v>31</v>
      </c>
      <c r="H12" s="8">
        <v>76055.0</v>
      </c>
      <c r="I12" s="8">
        <v>8625.0</v>
      </c>
      <c r="J12" s="10" t="s">
        <v>264</v>
      </c>
      <c r="K12" s="9"/>
      <c r="L12" s="10"/>
      <c r="M12" s="9"/>
      <c r="N12" s="97"/>
      <c r="O12" s="9"/>
      <c r="P12" s="9"/>
      <c r="Q12" s="9"/>
    </row>
    <row r="13">
      <c r="A13" s="101" t="s">
        <v>265</v>
      </c>
      <c r="B13" s="3" t="s">
        <v>266</v>
      </c>
      <c r="C13" s="3" t="s">
        <v>377</v>
      </c>
      <c r="D13" s="3" t="s">
        <v>38</v>
      </c>
      <c r="E13" s="3" t="s">
        <v>34</v>
      </c>
      <c r="F13" s="3" t="s">
        <v>8</v>
      </c>
      <c r="G13" s="3" t="s">
        <v>175</v>
      </c>
      <c r="H13" s="3">
        <v>72873.0</v>
      </c>
      <c r="I13" s="3">
        <v>30369.0</v>
      </c>
      <c r="J13" s="7" t="s">
        <v>267</v>
      </c>
      <c r="K13" s="7" t="s">
        <v>268</v>
      </c>
      <c r="L13" s="10"/>
      <c r="M13" s="9"/>
      <c r="N13" s="97"/>
      <c r="O13" s="9"/>
      <c r="P13" s="9"/>
      <c r="Q13" s="9"/>
    </row>
    <row r="14">
      <c r="A14" s="74">
        <v>1.54198218307197E14</v>
      </c>
      <c r="B14" s="9" t="s">
        <v>53</v>
      </c>
      <c r="C14" s="3" t="s">
        <v>377</v>
      </c>
      <c r="D14" s="9" t="s">
        <v>54</v>
      </c>
      <c r="E14" s="6" t="s">
        <v>39</v>
      </c>
      <c r="F14" s="6" t="s">
        <v>7</v>
      </c>
      <c r="G14" s="6" t="s">
        <v>40</v>
      </c>
      <c r="H14" s="8">
        <v>46158.0</v>
      </c>
      <c r="I14" s="8">
        <v>2237.0</v>
      </c>
      <c r="J14" s="10" t="s">
        <v>55</v>
      </c>
      <c r="K14" s="9"/>
      <c r="L14" s="3"/>
      <c r="M14" s="3"/>
      <c r="N14" s="76"/>
    </row>
    <row r="15">
      <c r="A15" s="101">
        <v>1.1185791550153E14</v>
      </c>
      <c r="B15" s="3" t="s">
        <v>63</v>
      </c>
      <c r="C15" s="3" t="s">
        <v>377</v>
      </c>
      <c r="D15" s="3" t="s">
        <v>46</v>
      </c>
      <c r="E15" s="3" t="s">
        <v>39</v>
      </c>
      <c r="F15" s="3" t="s">
        <v>7</v>
      </c>
      <c r="G15" s="3" t="s">
        <v>24</v>
      </c>
      <c r="H15" s="3">
        <v>43864.0</v>
      </c>
      <c r="I15" s="3">
        <v>93.0</v>
      </c>
      <c r="J15" s="7" t="s">
        <v>64</v>
      </c>
      <c r="K15" s="7" t="s">
        <v>65</v>
      </c>
      <c r="L15" s="10"/>
      <c r="M15" s="9"/>
      <c r="N15" s="97"/>
    </row>
    <row r="16">
      <c r="A16" s="74">
        <v>1.09845829044822E14</v>
      </c>
      <c r="B16" s="9" t="s">
        <v>17</v>
      </c>
      <c r="C16" s="3" t="s">
        <v>377</v>
      </c>
      <c r="D16" s="9" t="s">
        <v>239</v>
      </c>
      <c r="E16" s="6" t="s">
        <v>39</v>
      </c>
      <c r="F16" s="6" t="s">
        <v>7</v>
      </c>
      <c r="G16" s="6" t="s">
        <v>241</v>
      </c>
      <c r="H16" s="8">
        <v>30621.0</v>
      </c>
      <c r="I16" s="8">
        <v>0.0</v>
      </c>
      <c r="J16" s="10" t="s">
        <v>242</v>
      </c>
      <c r="K16" s="9"/>
      <c r="L16" s="3"/>
      <c r="M16" s="3"/>
      <c r="N16" s="76"/>
    </row>
    <row r="17">
      <c r="A17" s="74">
        <v>4.20624081332356E14</v>
      </c>
      <c r="B17" s="9" t="s">
        <v>269</v>
      </c>
      <c r="C17" s="3" t="s">
        <v>377</v>
      </c>
      <c r="D17" s="9" t="s">
        <v>73</v>
      </c>
      <c r="E17" s="6" t="s">
        <v>34</v>
      </c>
      <c r="F17" s="6" t="s">
        <v>8</v>
      </c>
      <c r="G17" s="6" t="s">
        <v>31</v>
      </c>
      <c r="H17" s="8">
        <v>26314.0</v>
      </c>
      <c r="I17" s="8">
        <v>13.0</v>
      </c>
      <c r="J17" s="10" t="s">
        <v>270</v>
      </c>
      <c r="K17" s="10" t="s">
        <v>271</v>
      </c>
      <c r="L17" s="10"/>
      <c r="M17" s="9"/>
      <c r="N17" s="97"/>
      <c r="O17" s="9"/>
    </row>
    <row r="18">
      <c r="A18" s="101">
        <v>3.32852160071506E14</v>
      </c>
      <c r="B18" s="3" t="s">
        <v>66</v>
      </c>
      <c r="C18" s="3" t="s">
        <v>377</v>
      </c>
      <c r="D18" s="3" t="s">
        <v>67</v>
      </c>
      <c r="E18" s="3" t="s">
        <v>34</v>
      </c>
      <c r="F18" s="3" t="s">
        <v>7</v>
      </c>
      <c r="G18" s="3" t="s">
        <v>24</v>
      </c>
      <c r="H18" s="3">
        <v>23593.0</v>
      </c>
      <c r="I18" s="3">
        <v>295.0</v>
      </c>
      <c r="J18" s="12" t="str">
        <f>HYPERLINK("https://www.facebook.com/Andres-Manuel-Lopez-Obrador-Presidente-de-México-2012-2018-332852160071506/","https://www.facebook.com/Andres-Manuel-Lopez-Obrador-Presidente-de-México-2012-2018-332852160071506/")</f>
        <v>https://www.facebook.com/Andres-Manuel-Lopez-Obrador-Presidente-de-México-2012-2018-332852160071506/</v>
      </c>
      <c r="L18" s="10"/>
      <c r="M18" s="10"/>
      <c r="N18" s="97"/>
      <c r="O18" s="9"/>
      <c r="P18" s="9"/>
      <c r="Q18" s="9"/>
    </row>
    <row r="19">
      <c r="A19" s="74">
        <v>4.88527707829622E14</v>
      </c>
      <c r="B19" s="9" t="s">
        <v>69</v>
      </c>
      <c r="C19" s="3" t="s">
        <v>377</v>
      </c>
      <c r="D19" s="9" t="s">
        <v>38</v>
      </c>
      <c r="E19" s="6" t="s">
        <v>34</v>
      </c>
      <c r="F19" s="6" t="s">
        <v>7</v>
      </c>
      <c r="G19" s="6" t="s">
        <v>24</v>
      </c>
      <c r="H19" s="8">
        <v>18504.0</v>
      </c>
      <c r="I19" s="8">
        <v>118.0</v>
      </c>
      <c r="J19" s="10" t="s">
        <v>70</v>
      </c>
      <c r="K19" s="9"/>
      <c r="L19" s="3"/>
      <c r="N19" s="76"/>
    </row>
    <row r="20">
      <c r="A20" s="74">
        <v>3.63592330326216E14</v>
      </c>
      <c r="B20" s="9" t="s">
        <v>72</v>
      </c>
      <c r="C20" s="3" t="s">
        <v>377</v>
      </c>
      <c r="D20" s="9" t="s">
        <v>73</v>
      </c>
      <c r="E20" s="6" t="s">
        <v>34</v>
      </c>
      <c r="F20" s="6" t="s">
        <v>7</v>
      </c>
      <c r="G20" s="6" t="s">
        <v>24</v>
      </c>
      <c r="H20" s="8">
        <v>17072.0</v>
      </c>
      <c r="I20" s="8">
        <v>203.0</v>
      </c>
      <c r="J20" s="10" t="s">
        <v>75</v>
      </c>
      <c r="K20" s="9"/>
      <c r="L20" s="10"/>
      <c r="M20" s="9"/>
      <c r="N20" s="97"/>
      <c r="O20" s="9"/>
      <c r="P20" s="9"/>
      <c r="Q20" s="9"/>
      <c r="R20" s="9"/>
      <c r="S20" s="9"/>
    </row>
    <row r="21">
      <c r="A21" s="74">
        <v>6.28817447160105E14</v>
      </c>
      <c r="B21" s="9" t="s">
        <v>76</v>
      </c>
      <c r="C21" s="3" t="s">
        <v>377</v>
      </c>
      <c r="D21" s="9" t="s">
        <v>46</v>
      </c>
      <c r="E21" s="6" t="s">
        <v>34</v>
      </c>
      <c r="F21" s="6" t="s">
        <v>7</v>
      </c>
      <c r="G21" s="6" t="s">
        <v>24</v>
      </c>
      <c r="H21" s="8">
        <v>16939.0</v>
      </c>
      <c r="I21" s="8">
        <v>3329.0</v>
      </c>
      <c r="J21" s="10" t="s">
        <v>78</v>
      </c>
      <c r="K21" s="6" t="s">
        <v>79</v>
      </c>
      <c r="L21" s="10"/>
      <c r="M21" s="9"/>
      <c r="N21" s="97"/>
      <c r="O21" s="9"/>
      <c r="P21" s="9"/>
      <c r="Q21" s="9"/>
      <c r="R21" s="9"/>
      <c r="S21" s="9"/>
    </row>
    <row r="22">
      <c r="A22" s="74">
        <v>2.06102912788533E14</v>
      </c>
      <c r="B22" s="9" t="s">
        <v>80</v>
      </c>
      <c r="C22" s="3" t="s">
        <v>377</v>
      </c>
      <c r="D22" s="9" t="s">
        <v>33</v>
      </c>
      <c r="E22" s="6" t="s">
        <v>34</v>
      </c>
      <c r="F22" s="6" t="s">
        <v>7</v>
      </c>
      <c r="G22" s="6" t="s">
        <v>24</v>
      </c>
      <c r="H22" s="8">
        <v>16641.0</v>
      </c>
      <c r="I22" s="8">
        <v>91.0</v>
      </c>
      <c r="J22" s="10" t="s">
        <v>81</v>
      </c>
      <c r="K22" s="10" t="s">
        <v>82</v>
      </c>
      <c r="L22" s="10"/>
      <c r="M22" s="9"/>
      <c r="N22" s="97"/>
      <c r="O22" s="9"/>
      <c r="P22" s="9"/>
      <c r="Q22" s="9"/>
      <c r="R22" s="9"/>
      <c r="S22" s="9"/>
    </row>
    <row r="23">
      <c r="A23" s="74" t="s">
        <v>83</v>
      </c>
      <c r="B23" s="9" t="s">
        <v>84</v>
      </c>
      <c r="C23" s="3" t="s">
        <v>377</v>
      </c>
      <c r="D23" s="9" t="s">
        <v>85</v>
      </c>
      <c r="E23" s="6" t="s">
        <v>39</v>
      </c>
      <c r="F23" s="6" t="s">
        <v>7</v>
      </c>
      <c r="G23" s="6" t="s">
        <v>24</v>
      </c>
      <c r="H23" s="8">
        <v>16257.0</v>
      </c>
      <c r="I23" s="8">
        <v>91.0</v>
      </c>
      <c r="J23" s="10" t="s">
        <v>87</v>
      </c>
      <c r="K23" s="10" t="s">
        <v>88</v>
      </c>
      <c r="L23" s="10"/>
      <c r="M23" s="10"/>
      <c r="N23" s="97"/>
      <c r="O23" s="9"/>
      <c r="P23" s="9"/>
      <c r="Q23" s="9"/>
      <c r="R23" s="9"/>
      <c r="S23" s="9"/>
    </row>
    <row r="24">
      <c r="A24" s="101">
        <v>7.087699526E9</v>
      </c>
      <c r="B24" s="3" t="s">
        <v>76</v>
      </c>
      <c r="C24" s="3" t="s">
        <v>377</v>
      </c>
      <c r="D24" s="3" t="s">
        <v>38</v>
      </c>
      <c r="E24" s="3" t="s">
        <v>39</v>
      </c>
      <c r="F24" s="3" t="s">
        <v>7</v>
      </c>
      <c r="G24" s="3" t="s">
        <v>241</v>
      </c>
      <c r="H24" s="3">
        <v>15019.0</v>
      </c>
      <c r="I24" s="3">
        <v>14.0</v>
      </c>
      <c r="J24" s="12" t="str">
        <f>HYPERLINK("https://www.facebook.com/Andrés-Manuel-López-Obrador-7087699526/","https://www.facebook.com/Andrés-Manuel-López-Obrador-7087699526/")</f>
        <v>https://www.facebook.com/Andrés-Manuel-López-Obrador-7087699526/</v>
      </c>
      <c r="K24" s="7" t="s">
        <v>88</v>
      </c>
      <c r="L24" s="10"/>
      <c r="M24" s="10"/>
      <c r="N24" s="97"/>
      <c r="O24" s="9"/>
      <c r="P24" s="9"/>
      <c r="Q24" s="9"/>
      <c r="R24" s="9"/>
      <c r="S24" s="9"/>
    </row>
    <row r="25">
      <c r="A25" s="101">
        <v>5.80530815385899E14</v>
      </c>
      <c r="B25" s="3" t="s">
        <v>76</v>
      </c>
      <c r="C25" s="3" t="s">
        <v>377</v>
      </c>
      <c r="D25" s="3" t="s">
        <v>38</v>
      </c>
      <c r="E25" s="3" t="s">
        <v>248</v>
      </c>
      <c r="F25" s="3" t="s">
        <v>7</v>
      </c>
      <c r="G25" s="3" t="s">
        <v>241</v>
      </c>
      <c r="H25" s="3">
        <v>12086.0</v>
      </c>
      <c r="I25" s="3">
        <v>25.0</v>
      </c>
      <c r="J25" s="7" t="s">
        <v>249</v>
      </c>
      <c r="K25" s="7" t="s">
        <v>88</v>
      </c>
      <c r="L25" s="3"/>
      <c r="M25" s="3"/>
      <c r="N25" s="76"/>
    </row>
    <row r="26">
      <c r="A26" s="74">
        <v>1.28584993893524E14</v>
      </c>
      <c r="B26" s="3" t="s">
        <v>57</v>
      </c>
      <c r="C26" s="3" t="s">
        <v>377</v>
      </c>
      <c r="D26" s="9" t="s">
        <v>58</v>
      </c>
      <c r="E26" s="6" t="s">
        <v>34</v>
      </c>
      <c r="F26" s="6" t="s">
        <v>7</v>
      </c>
      <c r="G26" s="6" t="s">
        <v>40</v>
      </c>
      <c r="H26" s="8">
        <v>11800.0</v>
      </c>
      <c r="I26" s="8">
        <v>1347.0</v>
      </c>
      <c r="J26" s="10" t="s">
        <v>61</v>
      </c>
      <c r="K26" s="9" t="s">
        <v>62</v>
      </c>
      <c r="L26" s="3"/>
      <c r="M26" s="3"/>
      <c r="N26" s="76"/>
    </row>
    <row r="27">
      <c r="A27" s="74">
        <v>3.08187582590877E14</v>
      </c>
      <c r="B27" s="9" t="s">
        <v>90</v>
      </c>
      <c r="C27" s="3" t="s">
        <v>377</v>
      </c>
      <c r="D27" s="9" t="s">
        <v>38</v>
      </c>
      <c r="E27" s="6" t="s">
        <v>34</v>
      </c>
      <c r="F27" s="6" t="s">
        <v>7</v>
      </c>
      <c r="G27" s="6" t="s">
        <v>24</v>
      </c>
      <c r="H27" s="8">
        <v>10999.0</v>
      </c>
      <c r="I27" s="8">
        <v>59.0</v>
      </c>
      <c r="J27" s="10" t="s">
        <v>91</v>
      </c>
      <c r="K27" s="9" t="s">
        <v>92</v>
      </c>
      <c r="L27" s="10"/>
      <c r="M27" s="9"/>
      <c r="N27" s="97"/>
      <c r="O27" s="9"/>
      <c r="P27" s="9"/>
      <c r="Q27" s="9"/>
      <c r="R27" s="9"/>
      <c r="S27" s="9"/>
    </row>
    <row r="28">
      <c r="A28" s="74" t="s">
        <v>272</v>
      </c>
      <c r="B28" s="9" t="s">
        <v>273</v>
      </c>
      <c r="C28" s="3" t="s">
        <v>377</v>
      </c>
      <c r="D28" s="9" t="s">
        <v>96</v>
      </c>
      <c r="E28" s="6" t="s">
        <v>34</v>
      </c>
      <c r="F28" s="6" t="s">
        <v>8</v>
      </c>
      <c r="G28" s="6" t="s">
        <v>31</v>
      </c>
      <c r="H28" s="8">
        <v>8731.0</v>
      </c>
      <c r="I28" s="8">
        <v>2971.0</v>
      </c>
      <c r="J28" s="24" t="str">
        <f>HYPERLINK("https://www.facebook.com/Anti-Amlo-Sátira-Política-sin-Censura-1125748130844658/","https://www.facebook.com/Anti-Amlo-Sátira-Política-sin-Censura-1125748130844658/")</f>
        <v>https://www.facebook.com/Anti-Amlo-Sátira-Política-sin-Censura-1125748130844658/</v>
      </c>
      <c r="K28" s="9"/>
      <c r="L28" s="10"/>
      <c r="M28" s="9"/>
      <c r="N28" s="97"/>
      <c r="O28" s="9"/>
    </row>
    <row r="29">
      <c r="A29" s="110">
        <v>7.6922747988E10</v>
      </c>
      <c r="B29" s="3" t="s">
        <v>93</v>
      </c>
      <c r="C29" s="3" t="s">
        <v>377</v>
      </c>
      <c r="D29" s="3" t="s">
        <v>73</v>
      </c>
      <c r="E29" s="3" t="s">
        <v>34</v>
      </c>
      <c r="F29" s="3" t="s">
        <v>7</v>
      </c>
      <c r="G29" s="3" t="s">
        <v>24</v>
      </c>
      <c r="H29" s="3">
        <v>8494.0</v>
      </c>
      <c r="I29" s="3">
        <v>0.0</v>
      </c>
      <c r="J29" s="7" t="s">
        <v>94</v>
      </c>
      <c r="L29" s="9"/>
      <c r="M29" s="9"/>
      <c r="N29" s="97"/>
      <c r="O29" s="9"/>
      <c r="P29" s="9"/>
      <c r="Q29" s="9"/>
      <c r="R29" s="9"/>
      <c r="S29" s="9"/>
    </row>
    <row r="30">
      <c r="A30" s="101">
        <v>2.76816179028009E14</v>
      </c>
      <c r="B30" s="3" t="s">
        <v>95</v>
      </c>
      <c r="C30" s="3" t="s">
        <v>377</v>
      </c>
      <c r="D30" s="3" t="s">
        <v>96</v>
      </c>
      <c r="E30" s="3" t="s">
        <v>34</v>
      </c>
      <c r="F30" s="3" t="s">
        <v>7</v>
      </c>
      <c r="G30" s="3" t="s">
        <v>24</v>
      </c>
      <c r="H30" s="3">
        <v>7652.0</v>
      </c>
      <c r="I30" s="3">
        <v>113.0</v>
      </c>
      <c r="J30" s="7" t="s">
        <v>98</v>
      </c>
      <c r="L30" s="3"/>
      <c r="N30" s="76"/>
    </row>
    <row r="31">
      <c r="A31" s="74">
        <v>3.09492019136329E14</v>
      </c>
      <c r="B31" s="9" t="s">
        <v>274</v>
      </c>
      <c r="C31" s="3" t="s">
        <v>377</v>
      </c>
      <c r="D31" s="9" t="s">
        <v>73</v>
      </c>
      <c r="E31" s="6" t="s">
        <v>34</v>
      </c>
      <c r="F31" s="6" t="s">
        <v>8</v>
      </c>
      <c r="G31" s="6" t="s">
        <v>31</v>
      </c>
      <c r="H31" s="8">
        <v>7107.0</v>
      </c>
      <c r="I31" s="8">
        <v>49.0</v>
      </c>
      <c r="J31" s="10" t="s">
        <v>275</v>
      </c>
      <c r="K31" s="10" t="s">
        <v>276</v>
      </c>
      <c r="L31" s="10"/>
      <c r="M31" s="10"/>
      <c r="N31" s="97"/>
      <c r="O31" s="9"/>
    </row>
    <row r="32">
      <c r="A32" s="74" t="s">
        <v>99</v>
      </c>
      <c r="B32" s="9" t="s">
        <v>100</v>
      </c>
      <c r="C32" s="3" t="s">
        <v>377</v>
      </c>
      <c r="D32" s="9" t="s">
        <v>73</v>
      </c>
      <c r="E32" s="6" t="s">
        <v>34</v>
      </c>
      <c r="F32" s="6" t="s">
        <v>7</v>
      </c>
      <c r="G32" s="6" t="s">
        <v>24</v>
      </c>
      <c r="H32" s="8">
        <v>5412.0</v>
      </c>
      <c r="I32" s="8">
        <v>0.0</v>
      </c>
      <c r="J32" s="10" t="s">
        <v>101</v>
      </c>
      <c r="K32" s="9"/>
      <c r="L32" s="10"/>
      <c r="M32" s="9"/>
      <c r="N32" s="97"/>
      <c r="O32" s="9"/>
      <c r="P32" s="9"/>
      <c r="Q32" s="9"/>
      <c r="R32" s="9"/>
      <c r="S32" s="9"/>
    </row>
    <row r="33">
      <c r="A33" s="74">
        <v>1.90574048001622E14</v>
      </c>
      <c r="B33" s="9" t="s">
        <v>103</v>
      </c>
      <c r="C33" s="3" t="s">
        <v>377</v>
      </c>
      <c r="D33" s="9" t="s">
        <v>46</v>
      </c>
      <c r="E33" s="6" t="s">
        <v>39</v>
      </c>
      <c r="F33" s="6" t="s">
        <v>7</v>
      </c>
      <c r="G33" s="6" t="s">
        <v>24</v>
      </c>
      <c r="H33" s="8">
        <v>5330.0</v>
      </c>
      <c r="I33" s="8">
        <v>7.0</v>
      </c>
      <c r="J33" s="10" t="s">
        <v>104</v>
      </c>
      <c r="K33" s="9"/>
      <c r="L33" s="10"/>
      <c r="M33" s="9"/>
      <c r="N33" s="97"/>
      <c r="O33" s="9"/>
      <c r="P33" s="9"/>
      <c r="Q33" s="9"/>
      <c r="R33" s="9"/>
      <c r="S33" s="9"/>
    </row>
    <row r="34">
      <c r="A34" s="74">
        <v>1.46045432168397E14</v>
      </c>
      <c r="B34" s="9" t="s">
        <v>277</v>
      </c>
      <c r="C34" s="3" t="s">
        <v>377</v>
      </c>
      <c r="D34" s="9" t="s">
        <v>278</v>
      </c>
      <c r="E34" s="6" t="s">
        <v>34</v>
      </c>
      <c r="F34" s="6" t="s">
        <v>8</v>
      </c>
      <c r="G34" s="6" t="s">
        <v>31</v>
      </c>
      <c r="H34" s="8">
        <v>4881.0</v>
      </c>
      <c r="I34" s="8">
        <v>98.0</v>
      </c>
      <c r="J34" s="10" t="s">
        <v>279</v>
      </c>
      <c r="K34" s="9"/>
      <c r="L34" s="10"/>
      <c r="M34" s="9"/>
      <c r="N34" s="97"/>
      <c r="O34" s="9"/>
      <c r="P34" s="9"/>
      <c r="Q34" s="9"/>
    </row>
    <row r="35">
      <c r="A35" s="74">
        <v>2.61712477238621E14</v>
      </c>
      <c r="B35" s="9" t="s">
        <v>105</v>
      </c>
      <c r="C35" s="3" t="s">
        <v>377</v>
      </c>
      <c r="D35" s="9" t="s">
        <v>106</v>
      </c>
      <c r="E35" s="6" t="s">
        <v>34</v>
      </c>
      <c r="F35" s="6" t="s">
        <v>7</v>
      </c>
      <c r="G35" s="6" t="s">
        <v>24</v>
      </c>
      <c r="H35" s="8">
        <v>4468.0</v>
      </c>
      <c r="I35" s="8">
        <v>23.0</v>
      </c>
      <c r="J35" s="10" t="s">
        <v>108</v>
      </c>
      <c r="K35" s="9"/>
      <c r="L35" s="10"/>
      <c r="M35" s="9"/>
      <c r="N35" s="97"/>
      <c r="O35" s="9"/>
      <c r="P35" s="9"/>
      <c r="Q35" s="9"/>
      <c r="R35" s="9"/>
      <c r="S35" s="9"/>
    </row>
    <row r="36">
      <c r="A36" s="101">
        <v>3.3465186321631E14</v>
      </c>
      <c r="B36" s="3" t="s">
        <v>32</v>
      </c>
      <c r="C36" s="3" t="s">
        <v>377</v>
      </c>
      <c r="D36" s="3" t="s">
        <v>33</v>
      </c>
      <c r="E36" s="6" t="s">
        <v>34</v>
      </c>
      <c r="F36" s="3" t="s">
        <v>7</v>
      </c>
      <c r="G36" s="3" t="s">
        <v>35</v>
      </c>
      <c r="H36" s="3">
        <v>4346.0</v>
      </c>
      <c r="I36" s="3">
        <v>10.0</v>
      </c>
      <c r="J36" s="7" t="s">
        <v>36</v>
      </c>
      <c r="L36" s="3"/>
      <c r="N36" s="76"/>
    </row>
    <row r="37">
      <c r="A37" s="74">
        <v>2.11213172333272E14</v>
      </c>
      <c r="B37" s="9" t="s">
        <v>280</v>
      </c>
      <c r="C37" s="3" t="s">
        <v>377</v>
      </c>
      <c r="D37" s="9" t="s">
        <v>85</v>
      </c>
      <c r="E37" s="6" t="s">
        <v>34</v>
      </c>
      <c r="F37" s="6" t="s">
        <v>8</v>
      </c>
      <c r="G37" s="6" t="s">
        <v>31</v>
      </c>
      <c r="H37" s="8">
        <v>3934.0</v>
      </c>
      <c r="I37" s="8">
        <v>43.0</v>
      </c>
      <c r="J37" s="10" t="s">
        <v>281</v>
      </c>
      <c r="K37" s="9"/>
      <c r="L37" s="10"/>
      <c r="M37" s="9"/>
      <c r="N37" s="97"/>
      <c r="O37" s="9"/>
      <c r="P37" s="9"/>
      <c r="Q37" s="9"/>
      <c r="R37" s="9"/>
      <c r="S37" s="9"/>
    </row>
    <row r="38">
      <c r="A38" s="74">
        <v>3.87029404665606E14</v>
      </c>
      <c r="B38" s="9" t="s">
        <v>282</v>
      </c>
      <c r="C38" s="3" t="s">
        <v>377</v>
      </c>
      <c r="D38" s="9" t="s">
        <v>73</v>
      </c>
      <c r="E38" s="6" t="s">
        <v>34</v>
      </c>
      <c r="F38" s="6" t="s">
        <v>8</v>
      </c>
      <c r="G38" s="6" t="s">
        <v>31</v>
      </c>
      <c r="H38" s="8">
        <v>3918.0</v>
      </c>
      <c r="I38" s="8">
        <v>52.0</v>
      </c>
      <c r="J38" s="10" t="s">
        <v>283</v>
      </c>
      <c r="K38" s="9"/>
      <c r="L38" s="10"/>
      <c r="M38" s="9"/>
      <c r="N38" s="97"/>
      <c r="O38" s="9"/>
      <c r="P38" s="9"/>
      <c r="Q38" s="9"/>
      <c r="R38" s="9"/>
      <c r="S38" s="9"/>
    </row>
    <row r="39">
      <c r="A39" s="74">
        <v>1.01988966602029E14</v>
      </c>
      <c r="B39" s="9" t="s">
        <v>110</v>
      </c>
      <c r="C39" s="3" t="s">
        <v>377</v>
      </c>
      <c r="D39" s="9" t="s">
        <v>111</v>
      </c>
      <c r="E39" s="6" t="s">
        <v>34</v>
      </c>
      <c r="F39" s="6" t="s">
        <v>7</v>
      </c>
      <c r="G39" s="6" t="s">
        <v>24</v>
      </c>
      <c r="H39" s="8">
        <v>3395.0</v>
      </c>
      <c r="I39" s="8">
        <v>186.0</v>
      </c>
      <c r="J39" s="10" t="s">
        <v>113</v>
      </c>
      <c r="K39" s="9"/>
      <c r="L39" s="10"/>
      <c r="M39" s="9"/>
      <c r="N39" s="97"/>
      <c r="O39" s="9"/>
      <c r="P39" s="9"/>
      <c r="Q39" s="9"/>
      <c r="R39" s="9"/>
    </row>
    <row r="40">
      <c r="A40" s="74">
        <v>3.12083008830048E14</v>
      </c>
      <c r="B40" s="9" t="s">
        <v>287</v>
      </c>
      <c r="C40" s="3" t="s">
        <v>377</v>
      </c>
      <c r="D40" s="9" t="s">
        <v>73</v>
      </c>
      <c r="E40" s="6" t="s">
        <v>34</v>
      </c>
      <c r="F40" s="6" t="s">
        <v>8</v>
      </c>
      <c r="G40" s="119" t="s">
        <v>31</v>
      </c>
      <c r="H40" s="8">
        <v>2776.0</v>
      </c>
      <c r="I40" s="8">
        <v>8.0</v>
      </c>
      <c r="J40" s="10" t="s">
        <v>288</v>
      </c>
      <c r="K40" s="9"/>
      <c r="L40" s="10"/>
      <c r="M40" s="9"/>
      <c r="N40" s="97"/>
      <c r="O40" s="9"/>
    </row>
    <row r="41">
      <c r="A41" s="101">
        <v>1.89863647782064E14</v>
      </c>
      <c r="B41" s="3" t="s">
        <v>115</v>
      </c>
      <c r="C41" s="3" t="s">
        <v>377</v>
      </c>
      <c r="D41" s="3" t="s">
        <v>38</v>
      </c>
      <c r="E41" s="3" t="s">
        <v>39</v>
      </c>
      <c r="F41" s="3" t="s">
        <v>7</v>
      </c>
      <c r="G41" s="3" t="s">
        <v>24</v>
      </c>
      <c r="H41" s="3">
        <v>2668.0</v>
      </c>
      <c r="I41" s="3">
        <v>7.0</v>
      </c>
      <c r="J41" s="7" t="s">
        <v>117</v>
      </c>
      <c r="L41" s="3"/>
      <c r="N41" s="76"/>
    </row>
    <row r="42">
      <c r="A42" s="74">
        <v>1.14011528626353E14</v>
      </c>
      <c r="B42" s="9" t="s">
        <v>119</v>
      </c>
      <c r="C42" s="3" t="s">
        <v>377</v>
      </c>
      <c r="D42" s="9" t="s">
        <v>38</v>
      </c>
      <c r="E42" s="6" t="s">
        <v>39</v>
      </c>
      <c r="F42" s="6" t="s">
        <v>7</v>
      </c>
      <c r="G42" s="6" t="s">
        <v>24</v>
      </c>
      <c r="H42" s="8">
        <v>2562.0</v>
      </c>
      <c r="I42" s="8">
        <v>28.0</v>
      </c>
      <c r="J42" s="10" t="s">
        <v>120</v>
      </c>
      <c r="K42" s="9"/>
      <c r="L42" s="10"/>
      <c r="M42" s="9"/>
      <c r="N42" s="97"/>
      <c r="O42" s="9"/>
      <c r="P42" s="9"/>
      <c r="Q42" s="9"/>
      <c r="R42" s="9"/>
    </row>
    <row r="43">
      <c r="A43" s="74" t="s">
        <v>123</v>
      </c>
      <c r="B43" s="9" t="s">
        <v>124</v>
      </c>
      <c r="C43" s="3" t="s">
        <v>377</v>
      </c>
      <c r="D43" s="9" t="s">
        <v>46</v>
      </c>
      <c r="E43" s="6" t="s">
        <v>34</v>
      </c>
      <c r="F43" s="6" t="s">
        <v>7</v>
      </c>
      <c r="G43" s="6" t="s">
        <v>24</v>
      </c>
      <c r="H43" s="8">
        <v>2508.0</v>
      </c>
      <c r="I43" s="8">
        <v>2.0</v>
      </c>
      <c r="J43" s="24" t="str">
        <f>HYPERLINK("https://www.facebook.com/AMLO-por-un-México-mejor-1512645362372913/","https://www.facebook.com/AMLO-por-un-México-mejor-1512645362372913/")</f>
        <v>https://www.facebook.com/AMLO-por-un-México-mejor-1512645362372913/</v>
      </c>
      <c r="K43" s="9"/>
      <c r="L43" s="123"/>
      <c r="M43" s="9"/>
      <c r="N43" s="97"/>
      <c r="O43" s="9"/>
      <c r="P43" s="9"/>
    </row>
    <row r="44">
      <c r="A44" s="74">
        <v>1.06455229391484E14</v>
      </c>
      <c r="B44" s="9" t="s">
        <v>251</v>
      </c>
      <c r="C44" s="3" t="s">
        <v>377</v>
      </c>
      <c r="D44" s="9" t="s">
        <v>38</v>
      </c>
      <c r="E44" s="6" t="s">
        <v>34</v>
      </c>
      <c r="F44" s="6" t="s">
        <v>7</v>
      </c>
      <c r="G44" s="6" t="s">
        <v>241</v>
      </c>
      <c r="H44" s="8">
        <v>2020.0</v>
      </c>
      <c r="I44" s="8">
        <v>0.0</v>
      </c>
      <c r="J44" s="10" t="s">
        <v>253</v>
      </c>
      <c r="K44" s="9"/>
      <c r="L44" s="10"/>
      <c r="M44" s="9"/>
      <c r="N44" s="97"/>
      <c r="O44" s="9"/>
    </row>
    <row r="45">
      <c r="A45" s="74">
        <v>1.52711371415743E14</v>
      </c>
      <c r="B45" s="9" t="s">
        <v>132</v>
      </c>
      <c r="C45" s="3" t="s">
        <v>377</v>
      </c>
      <c r="D45" s="9" t="s">
        <v>46</v>
      </c>
      <c r="E45" s="6" t="s">
        <v>39</v>
      </c>
      <c r="F45" s="6" t="s">
        <v>7</v>
      </c>
      <c r="G45" s="6" t="s">
        <v>24</v>
      </c>
      <c r="H45" s="8">
        <v>1997.0</v>
      </c>
      <c r="I45" s="8">
        <v>4.0</v>
      </c>
      <c r="J45" s="10" t="s">
        <v>134</v>
      </c>
      <c r="K45" s="9" t="s">
        <v>136</v>
      </c>
      <c r="L45" s="10"/>
      <c r="M45" s="9"/>
      <c r="N45" s="97"/>
      <c r="O45" s="9"/>
      <c r="P45" s="9"/>
      <c r="Q45" s="9"/>
      <c r="R45" s="9"/>
      <c r="S45" s="9"/>
    </row>
    <row r="46">
      <c r="A46" s="74">
        <v>2.70619946360402E14</v>
      </c>
      <c r="B46" s="9" t="s">
        <v>139</v>
      </c>
      <c r="C46" s="3" t="s">
        <v>377</v>
      </c>
      <c r="D46" s="9" t="s">
        <v>46</v>
      </c>
      <c r="E46" s="6" t="s">
        <v>34</v>
      </c>
      <c r="F46" s="6" t="s">
        <v>7</v>
      </c>
      <c r="G46" s="6" t="s">
        <v>24</v>
      </c>
      <c r="H46" s="8">
        <v>1980.0</v>
      </c>
      <c r="I46" s="8">
        <v>11.0</v>
      </c>
      <c r="J46" s="10" t="s">
        <v>144</v>
      </c>
      <c r="K46" s="9"/>
      <c r="L46" s="10"/>
      <c r="M46" s="9"/>
      <c r="N46" s="97"/>
      <c r="O46" s="9"/>
      <c r="P46" s="9"/>
      <c r="Q46" s="9"/>
      <c r="R46" s="9"/>
      <c r="S46" s="9"/>
    </row>
    <row r="47">
      <c r="A47" s="74">
        <v>3.31411046930883E14</v>
      </c>
      <c r="B47" s="9" t="s">
        <v>148</v>
      </c>
      <c r="C47" s="3" t="s">
        <v>377</v>
      </c>
      <c r="D47" s="9" t="s">
        <v>73</v>
      </c>
      <c r="E47" s="6" t="s">
        <v>34</v>
      </c>
      <c r="F47" s="6" t="s">
        <v>7</v>
      </c>
      <c r="G47" s="6" t="s">
        <v>24</v>
      </c>
      <c r="H47" s="8">
        <v>1976.0</v>
      </c>
      <c r="I47" s="8">
        <v>2.0</v>
      </c>
      <c r="J47" s="10" t="s">
        <v>150</v>
      </c>
      <c r="K47" s="10" t="s">
        <v>154</v>
      </c>
      <c r="L47" s="10"/>
      <c r="M47" s="10"/>
      <c r="N47" s="97"/>
      <c r="O47" s="9"/>
      <c r="P47" s="9"/>
      <c r="Q47" s="9"/>
      <c r="R47" s="9"/>
      <c r="S47" s="9"/>
    </row>
    <row r="48">
      <c r="A48" s="74">
        <v>1.04322819705562E14</v>
      </c>
      <c r="B48" s="9" t="s">
        <v>289</v>
      </c>
      <c r="C48" s="3" t="s">
        <v>377</v>
      </c>
      <c r="D48" s="9" t="s">
        <v>38</v>
      </c>
      <c r="E48" s="6" t="s">
        <v>34</v>
      </c>
      <c r="F48" s="6" t="s">
        <v>8</v>
      </c>
      <c r="G48" s="6" t="s">
        <v>31</v>
      </c>
      <c r="H48" s="8">
        <v>1945.0</v>
      </c>
      <c r="I48" s="8">
        <v>1.0</v>
      </c>
      <c r="J48" s="10" t="s">
        <v>290</v>
      </c>
      <c r="K48" s="10" t="s">
        <v>291</v>
      </c>
      <c r="L48" s="10"/>
      <c r="M48" s="10"/>
      <c r="N48" s="97"/>
      <c r="O48" s="9"/>
      <c r="P48" s="9"/>
      <c r="Q48" s="9"/>
      <c r="R48" s="9"/>
      <c r="S48" s="9"/>
    </row>
    <row r="49">
      <c r="A49" s="74">
        <v>1.67159460122965E14</v>
      </c>
      <c r="B49" s="9" t="s">
        <v>292</v>
      </c>
      <c r="C49" s="3" t="s">
        <v>377</v>
      </c>
      <c r="D49" s="9" t="s">
        <v>235</v>
      </c>
      <c r="E49" s="6" t="s">
        <v>34</v>
      </c>
      <c r="F49" s="6" t="s">
        <v>8</v>
      </c>
      <c r="G49" s="6" t="s">
        <v>31</v>
      </c>
      <c r="H49" s="8">
        <v>1824.0</v>
      </c>
      <c r="I49" s="8">
        <v>5.0</v>
      </c>
      <c r="J49" s="10" t="s">
        <v>293</v>
      </c>
      <c r="K49" s="9"/>
      <c r="L49" s="10"/>
      <c r="M49" s="9"/>
      <c r="N49" s="97"/>
    </row>
    <row r="50">
      <c r="A50" s="74">
        <v>3.70782266309545E14</v>
      </c>
      <c r="B50" s="9" t="s">
        <v>294</v>
      </c>
      <c r="C50" s="3" t="s">
        <v>377</v>
      </c>
      <c r="D50" s="9" t="s">
        <v>73</v>
      </c>
      <c r="E50" s="6" t="s">
        <v>34</v>
      </c>
      <c r="F50" s="6" t="s">
        <v>8</v>
      </c>
      <c r="G50" s="6" t="s">
        <v>31</v>
      </c>
      <c r="H50" s="8">
        <v>1702.0</v>
      </c>
      <c r="I50" s="8">
        <v>70.0</v>
      </c>
      <c r="J50" s="10" t="s">
        <v>295</v>
      </c>
      <c r="K50" s="9"/>
      <c r="L50" s="10"/>
      <c r="M50" s="9"/>
      <c r="N50" s="97"/>
      <c r="O50" s="9"/>
    </row>
    <row r="51">
      <c r="A51" s="74">
        <v>1.38121966311469E14</v>
      </c>
      <c r="B51" s="9" t="s">
        <v>296</v>
      </c>
      <c r="C51" s="3" t="s">
        <v>377</v>
      </c>
      <c r="D51" s="9" t="s">
        <v>38</v>
      </c>
      <c r="E51" s="6" t="s">
        <v>34</v>
      </c>
      <c r="F51" s="6" t="s">
        <v>8</v>
      </c>
      <c r="G51" s="6" t="s">
        <v>31</v>
      </c>
      <c r="H51" s="8">
        <v>1607.0</v>
      </c>
      <c r="I51" s="8">
        <v>7.0</v>
      </c>
      <c r="J51" s="10" t="s">
        <v>297</v>
      </c>
      <c r="K51" s="9"/>
      <c r="L51" s="10"/>
      <c r="M51" s="9"/>
      <c r="N51" s="97"/>
      <c r="O51" s="9"/>
    </row>
    <row r="52">
      <c r="A52" s="74">
        <v>1.01004609956158E14</v>
      </c>
      <c r="B52" s="9" t="s">
        <v>159</v>
      </c>
      <c r="C52" s="3" t="s">
        <v>377</v>
      </c>
      <c r="D52" s="9" t="s">
        <v>160</v>
      </c>
      <c r="E52" s="6" t="s">
        <v>34</v>
      </c>
      <c r="F52" s="6" t="s">
        <v>7</v>
      </c>
      <c r="G52" s="6" t="s">
        <v>24</v>
      </c>
      <c r="H52" s="8">
        <v>1577.0</v>
      </c>
      <c r="I52" s="8">
        <v>21.0</v>
      </c>
      <c r="J52" s="10" t="s">
        <v>162</v>
      </c>
      <c r="K52" s="9" t="s">
        <v>165</v>
      </c>
      <c r="L52" s="10"/>
      <c r="M52" s="9"/>
      <c r="N52" s="97"/>
      <c r="O52" s="9"/>
      <c r="P52" s="9"/>
      <c r="Q52" s="9"/>
      <c r="R52" s="9"/>
      <c r="S52" s="9"/>
    </row>
    <row r="53">
      <c r="A53" s="101">
        <v>2.00522193397327E14</v>
      </c>
      <c r="B53" s="3" t="s">
        <v>166</v>
      </c>
      <c r="C53" s="3" t="s">
        <v>377</v>
      </c>
      <c r="D53" s="3" t="s">
        <v>38</v>
      </c>
      <c r="E53" s="3" t="s">
        <v>34</v>
      </c>
      <c r="F53" s="3" t="s">
        <v>7</v>
      </c>
      <c r="G53" s="3" t="s">
        <v>24</v>
      </c>
      <c r="H53" s="3">
        <v>1550.0</v>
      </c>
      <c r="I53" s="3">
        <v>15.0</v>
      </c>
      <c r="J53" s="7" t="s">
        <v>168</v>
      </c>
      <c r="L53" s="3"/>
      <c r="N53" s="76"/>
    </row>
    <row r="54">
      <c r="A54" s="101" t="s">
        <v>172</v>
      </c>
      <c r="B54" s="3" t="s">
        <v>174</v>
      </c>
      <c r="C54" s="3" t="s">
        <v>377</v>
      </c>
      <c r="D54" s="3" t="s">
        <v>46</v>
      </c>
      <c r="E54" s="3" t="s">
        <v>39</v>
      </c>
      <c r="F54" s="3" t="s">
        <v>7</v>
      </c>
      <c r="G54" s="3" t="s">
        <v>24</v>
      </c>
      <c r="H54" s="3">
        <v>1547.0</v>
      </c>
      <c r="I54" s="3">
        <v>25.0</v>
      </c>
      <c r="J54" s="7" t="s">
        <v>178</v>
      </c>
      <c r="L54" s="3"/>
      <c r="N54" s="76"/>
    </row>
    <row r="55">
      <c r="A55" s="101">
        <v>3.44282995644608E14</v>
      </c>
      <c r="B55" s="3" t="s">
        <v>179</v>
      </c>
      <c r="C55" s="3" t="s">
        <v>377</v>
      </c>
      <c r="D55" s="3" t="s">
        <v>38</v>
      </c>
      <c r="E55" s="3" t="s">
        <v>34</v>
      </c>
      <c r="F55" s="3" t="s">
        <v>7</v>
      </c>
      <c r="G55" s="3" t="s">
        <v>24</v>
      </c>
      <c r="H55" s="3">
        <v>1481.0</v>
      </c>
      <c r="I55" s="3">
        <v>4.0</v>
      </c>
      <c r="J55" s="7" t="s">
        <v>183</v>
      </c>
      <c r="K55" s="7" t="s">
        <v>189</v>
      </c>
      <c r="L55" s="3"/>
      <c r="M55" s="3"/>
      <c r="N55" s="76"/>
    </row>
    <row r="56">
      <c r="A56" s="74">
        <v>2.30218090377212E14</v>
      </c>
      <c r="B56" s="9" t="s">
        <v>192</v>
      </c>
      <c r="C56" s="3" t="s">
        <v>377</v>
      </c>
      <c r="D56" s="9" t="s">
        <v>38</v>
      </c>
      <c r="E56" s="6" t="s">
        <v>39</v>
      </c>
      <c r="F56" s="6" t="s">
        <v>7</v>
      </c>
      <c r="G56" s="6" t="s">
        <v>24</v>
      </c>
      <c r="H56" s="8">
        <v>1452.0</v>
      </c>
      <c r="I56" s="8">
        <v>6.0</v>
      </c>
      <c r="J56" s="10" t="s">
        <v>193</v>
      </c>
      <c r="K56" s="10" t="s">
        <v>194</v>
      </c>
      <c r="L56" s="10"/>
      <c r="M56" s="10"/>
      <c r="N56" s="97"/>
      <c r="O56" s="9"/>
    </row>
    <row r="57">
      <c r="A57" s="74">
        <v>1.9940178013982E14</v>
      </c>
      <c r="B57" s="9" t="s">
        <v>195</v>
      </c>
      <c r="C57" s="3" t="s">
        <v>377</v>
      </c>
      <c r="D57" s="9" t="s">
        <v>196</v>
      </c>
      <c r="E57" s="6" t="s">
        <v>34</v>
      </c>
      <c r="F57" s="6" t="s">
        <v>7</v>
      </c>
      <c r="G57" s="6" t="s">
        <v>24</v>
      </c>
      <c r="H57" s="8">
        <v>1390.0</v>
      </c>
      <c r="I57" s="8">
        <v>6.0</v>
      </c>
      <c r="J57" s="10" t="s">
        <v>197</v>
      </c>
      <c r="K57" s="9"/>
      <c r="L57" s="10"/>
      <c r="M57" s="9"/>
      <c r="N57" s="97"/>
      <c r="O57" s="9"/>
    </row>
    <row r="58">
      <c r="A58" s="74">
        <v>8.07233362707494E14</v>
      </c>
      <c r="B58" s="9" t="s">
        <v>200</v>
      </c>
      <c r="C58" s="3" t="s">
        <v>377</v>
      </c>
      <c r="D58" s="9" t="s">
        <v>73</v>
      </c>
      <c r="E58" s="6" t="s">
        <v>34</v>
      </c>
      <c r="F58" s="6" t="s">
        <v>7</v>
      </c>
      <c r="G58" s="6" t="s">
        <v>24</v>
      </c>
      <c r="H58" s="8">
        <v>1334.0</v>
      </c>
      <c r="I58" s="8">
        <v>0.0</v>
      </c>
      <c r="J58" s="10" t="s">
        <v>202</v>
      </c>
      <c r="K58" s="10" t="s">
        <v>204</v>
      </c>
      <c r="L58" s="10"/>
      <c r="M58" s="10"/>
      <c r="N58" s="97"/>
      <c r="O58" s="9"/>
    </row>
    <row r="59">
      <c r="A59" s="74">
        <v>1.23459504332781E14</v>
      </c>
      <c r="B59" s="9" t="s">
        <v>208</v>
      </c>
      <c r="C59" s="3" t="s">
        <v>377</v>
      </c>
      <c r="D59" s="9" t="s">
        <v>209</v>
      </c>
      <c r="E59" s="6" t="s">
        <v>34</v>
      </c>
      <c r="F59" s="6" t="s">
        <v>8</v>
      </c>
      <c r="G59" s="6" t="s">
        <v>24</v>
      </c>
      <c r="H59" s="8">
        <v>1319.0</v>
      </c>
      <c r="I59" s="8">
        <v>13.0</v>
      </c>
      <c r="J59" s="10" t="s">
        <v>211</v>
      </c>
      <c r="K59" s="9"/>
      <c r="L59" s="10"/>
      <c r="M59" s="9"/>
      <c r="N59" s="97"/>
      <c r="O59" s="9"/>
    </row>
    <row r="60">
      <c r="A60" s="101" t="s">
        <v>298</v>
      </c>
      <c r="B60" s="3" t="s">
        <v>299</v>
      </c>
      <c r="C60" s="3" t="s">
        <v>377</v>
      </c>
      <c r="D60" s="3" t="s">
        <v>300</v>
      </c>
      <c r="E60" s="3" t="s">
        <v>34</v>
      </c>
      <c r="F60" s="3" t="s">
        <v>8</v>
      </c>
      <c r="G60" s="3" t="s">
        <v>175</v>
      </c>
      <c r="H60" s="3">
        <v>1231.0</v>
      </c>
      <c r="I60" s="3">
        <v>2.0</v>
      </c>
      <c r="J60" s="7" t="s">
        <v>301</v>
      </c>
      <c r="L60" s="3"/>
      <c r="N60" s="76"/>
    </row>
    <row r="61">
      <c r="A61" s="101">
        <v>1.28831837173343E14</v>
      </c>
      <c r="B61" s="3" t="s">
        <v>213</v>
      </c>
      <c r="C61" s="3" t="s">
        <v>377</v>
      </c>
      <c r="D61" s="29" t="s">
        <v>106</v>
      </c>
      <c r="E61" s="29" t="s">
        <v>39</v>
      </c>
      <c r="F61" s="29" t="s">
        <v>7</v>
      </c>
      <c r="G61" s="29" t="s">
        <v>24</v>
      </c>
      <c r="H61" s="3">
        <v>1205.0</v>
      </c>
      <c r="I61" s="3">
        <v>0.0</v>
      </c>
      <c r="J61" s="12" t="str">
        <f>HYPERLINK("https://www.facebook.com/Jóvenes-de-Ensenada-con-Andrés-Manuel-López-Obrador-2012-128831837173343/","https://www.facebook.com/Jóvenes-de-Ensenada-con-Andrés-Manuel-López-Obrador-2012-128831837173343/")</f>
        <v>https://www.facebook.com/Jóvenes-de-Ensenada-con-Andrés-Manuel-López-Obrador-2012-128831837173343/</v>
      </c>
      <c r="L61" s="3"/>
      <c r="N61" s="76"/>
    </row>
    <row r="62">
      <c r="A62" s="74">
        <v>2.14783811918573E14</v>
      </c>
      <c r="B62" s="9" t="s">
        <v>302</v>
      </c>
      <c r="C62" s="3" t="s">
        <v>377</v>
      </c>
      <c r="D62" s="9" t="s">
        <v>73</v>
      </c>
      <c r="E62" s="3" t="s">
        <v>34</v>
      </c>
      <c r="F62" s="3" t="s">
        <v>8</v>
      </c>
      <c r="G62" s="3" t="s">
        <v>31</v>
      </c>
      <c r="H62" s="8">
        <v>1195.0</v>
      </c>
      <c r="I62" s="8">
        <v>0.0</v>
      </c>
      <c r="J62" s="12" t="str">
        <f>HYPERLINK("https://www.facebook.com/NoALopezObrador/","https://www.facebook.com/NoALopezObrador/")</f>
        <v>https://www.facebook.com/NoALopezObrador/</v>
      </c>
      <c r="K62" s="9"/>
      <c r="L62" s="10"/>
      <c r="M62" s="9"/>
      <c r="N62" s="97"/>
      <c r="O62" s="9"/>
    </row>
    <row r="63">
      <c r="A63" s="74">
        <v>1.13111878818391E14</v>
      </c>
      <c r="B63" s="9" t="s">
        <v>303</v>
      </c>
      <c r="C63" s="3" t="s">
        <v>377</v>
      </c>
      <c r="D63" s="9" t="s">
        <v>38</v>
      </c>
      <c r="E63" s="6" t="s">
        <v>34</v>
      </c>
      <c r="F63" s="6" t="s">
        <v>8</v>
      </c>
      <c r="G63" s="6" t="s">
        <v>31</v>
      </c>
      <c r="H63" s="8">
        <v>1177.0</v>
      </c>
      <c r="I63" s="8">
        <v>2.0</v>
      </c>
      <c r="J63" s="10" t="s">
        <v>304</v>
      </c>
      <c r="K63" s="9"/>
      <c r="L63" s="10"/>
      <c r="M63" s="9"/>
      <c r="N63" s="97"/>
      <c r="O63" s="9"/>
    </row>
    <row r="64">
      <c r="A64" s="132">
        <v>3.64430433763743E14</v>
      </c>
      <c r="B64" s="3" t="s">
        <v>305</v>
      </c>
      <c r="C64" s="3" t="s">
        <v>377</v>
      </c>
      <c r="D64" s="3" t="s">
        <v>73</v>
      </c>
      <c r="E64" s="3" t="s">
        <v>34</v>
      </c>
      <c r="F64" s="3" t="s">
        <v>8</v>
      </c>
      <c r="G64" s="3" t="s">
        <v>31</v>
      </c>
      <c r="H64" s="3">
        <v>1130.0</v>
      </c>
      <c r="I64" s="3">
        <v>0.0</v>
      </c>
      <c r="J64" s="7" t="s">
        <v>306</v>
      </c>
      <c r="L64" s="3"/>
      <c r="N64" s="76"/>
    </row>
    <row r="65">
      <c r="A65" s="74">
        <v>3.49956271743215E14</v>
      </c>
      <c r="B65" s="9" t="s">
        <v>307</v>
      </c>
      <c r="C65" s="3" t="s">
        <v>377</v>
      </c>
      <c r="D65" s="9" t="s">
        <v>73</v>
      </c>
      <c r="E65" s="6" t="s">
        <v>34</v>
      </c>
      <c r="F65" s="6" t="s">
        <v>8</v>
      </c>
      <c r="G65" s="6" t="s">
        <v>31</v>
      </c>
      <c r="H65" s="8">
        <v>1121.0</v>
      </c>
      <c r="I65" s="8">
        <v>1.0</v>
      </c>
      <c r="J65" s="10" t="s">
        <v>308</v>
      </c>
      <c r="K65" s="9"/>
      <c r="L65" s="10"/>
      <c r="M65" s="10"/>
      <c r="N65" s="97"/>
      <c r="O65" s="9"/>
    </row>
    <row r="66">
      <c r="A66" s="101">
        <v>4.37998759566564E14</v>
      </c>
      <c r="B66" s="3" t="s">
        <v>217</v>
      </c>
      <c r="C66" s="3" t="s">
        <v>377</v>
      </c>
      <c r="D66" s="3" t="s">
        <v>46</v>
      </c>
      <c r="E66" s="3" t="s">
        <v>34</v>
      </c>
      <c r="F66" s="3" t="s">
        <v>7</v>
      </c>
      <c r="G66" s="3" t="s">
        <v>24</v>
      </c>
      <c r="H66" s="3">
        <v>1032.0</v>
      </c>
      <c r="I66" s="3">
        <v>5.0</v>
      </c>
      <c r="J66" s="7" t="s">
        <v>219</v>
      </c>
      <c r="L66" s="10"/>
      <c r="M66" s="9"/>
      <c r="N66" s="97"/>
      <c r="O66" s="9"/>
    </row>
    <row r="67">
      <c r="A67" s="74">
        <v>1.11190345562072E14</v>
      </c>
      <c r="B67" s="9" t="s">
        <v>220</v>
      </c>
      <c r="C67" s="3" t="s">
        <v>377</v>
      </c>
      <c r="D67" s="9" t="s">
        <v>38</v>
      </c>
      <c r="E67" s="3" t="s">
        <v>34</v>
      </c>
      <c r="F67" s="3" t="s">
        <v>7</v>
      </c>
      <c r="G67" s="3" t="s">
        <v>24</v>
      </c>
      <c r="H67" s="8">
        <v>479.0</v>
      </c>
      <c r="I67" s="6">
        <v>0.0</v>
      </c>
      <c r="J67" s="24" t="str">
        <f>HYPERLINK("https://www.facebook.com/Estariamos-mejor-con-López-Obrador-111190345562072/","https://www.facebook.com/Estariamos-mejor-con-López-Obrador-111190345562072/")</f>
        <v>https://www.facebook.com/Estariamos-mejor-con-López-Obrador-111190345562072/</v>
      </c>
      <c r="K67" s="9"/>
      <c r="L67" s="10"/>
      <c r="M67" s="9"/>
      <c r="N67" s="97"/>
      <c r="O67" s="9"/>
    </row>
    <row r="68">
      <c r="A68" s="74">
        <v>1.75882222537283E14</v>
      </c>
      <c r="B68" s="9" t="s">
        <v>310</v>
      </c>
      <c r="C68" s="3" t="s">
        <v>377</v>
      </c>
      <c r="D68" s="9" t="s">
        <v>73</v>
      </c>
      <c r="E68" s="6" t="s">
        <v>34</v>
      </c>
      <c r="F68" s="6" t="s">
        <v>8</v>
      </c>
      <c r="G68" s="6" t="s">
        <v>31</v>
      </c>
      <c r="H68" s="8">
        <v>462.0</v>
      </c>
      <c r="I68" s="8">
        <v>0.0</v>
      </c>
      <c r="J68" s="10" t="s">
        <v>311</v>
      </c>
      <c r="K68" s="10" t="s">
        <v>313</v>
      </c>
      <c r="L68" s="10"/>
      <c r="M68" s="9"/>
      <c r="N68" s="97"/>
      <c r="O68" s="9"/>
    </row>
    <row r="69">
      <c r="A69" s="74">
        <v>2.31699993518676E14</v>
      </c>
      <c r="B69" s="9" t="s">
        <v>224</v>
      </c>
      <c r="C69" s="3" t="s">
        <v>377</v>
      </c>
      <c r="D69" s="9" t="s">
        <v>58</v>
      </c>
      <c r="E69" s="3" t="s">
        <v>34</v>
      </c>
      <c r="F69" s="3" t="s">
        <v>7</v>
      </c>
      <c r="G69" s="3" t="s">
        <v>24</v>
      </c>
      <c r="H69" s="8">
        <v>408.0</v>
      </c>
      <c r="I69" s="8">
        <v>0.0</v>
      </c>
      <c r="J69" s="10" t="s">
        <v>225</v>
      </c>
      <c r="K69" s="9"/>
      <c r="N69" s="76"/>
    </row>
    <row r="70">
      <c r="A70" s="74">
        <v>1.45269272245593E14</v>
      </c>
      <c r="B70" s="9" t="s">
        <v>226</v>
      </c>
      <c r="C70" s="3" t="s">
        <v>377</v>
      </c>
      <c r="D70" s="9" t="s">
        <v>196</v>
      </c>
      <c r="E70" s="3" t="s">
        <v>34</v>
      </c>
      <c r="F70" s="3" t="s">
        <v>7</v>
      </c>
      <c r="G70" s="3" t="s">
        <v>24</v>
      </c>
      <c r="H70" s="8">
        <v>225.0</v>
      </c>
      <c r="I70" s="8">
        <v>0.0</v>
      </c>
      <c r="J70" s="24" t="str">
        <f>HYPERLINK("https://www.facebook.com/APOYEMOS-A-ANDRES-MANUEL-LÓPEZ-OBRADOR-PRESIDENTE-2012-145269272245593/","https://www.facebook.com/APOYEMOS-A-ANDRES-MANUEL-LÓPEZ-OBRADOR-PRESIDENTE-2012-145269272245593/")</f>
        <v>https://www.facebook.com/APOYEMOS-A-ANDRES-MANUEL-LÓPEZ-OBRADOR-PRESIDENTE-2012-145269272245593/</v>
      </c>
      <c r="K70" s="9"/>
      <c r="N70" s="76"/>
    </row>
    <row r="71">
      <c r="A71" s="74">
        <v>6.0442658964322E14</v>
      </c>
      <c r="B71" s="9" t="s">
        <v>227</v>
      </c>
      <c r="C71" s="3" t="s">
        <v>377</v>
      </c>
      <c r="D71" s="9" t="s">
        <v>106</v>
      </c>
      <c r="E71" s="3" t="s">
        <v>39</v>
      </c>
      <c r="F71" s="3" t="s">
        <v>7</v>
      </c>
      <c r="G71" s="3" t="s">
        <v>24</v>
      </c>
      <c r="H71" s="8">
        <v>200.0</v>
      </c>
      <c r="I71" s="8">
        <v>0.0</v>
      </c>
      <c r="J71" s="12" t="str">
        <f>HYPERLINK("https://www.facebook.com/morenamorelia.amlo/","https://www.facebook.com/morenamorelia.amlo/")</f>
        <v>https://www.facebook.com/morenamorelia.amlo/</v>
      </c>
      <c r="K71" s="9"/>
      <c r="N71" s="76"/>
    </row>
    <row r="72">
      <c r="A72" s="74">
        <v>3.9267944775456E14</v>
      </c>
      <c r="B72" s="9" t="s">
        <v>230</v>
      </c>
      <c r="C72" s="3" t="s">
        <v>377</v>
      </c>
      <c r="D72" s="9" t="s">
        <v>231</v>
      </c>
      <c r="E72" s="3" t="s">
        <v>34</v>
      </c>
      <c r="F72" s="3" t="s">
        <v>7</v>
      </c>
      <c r="G72" s="3" t="s">
        <v>24</v>
      </c>
      <c r="H72" s="8">
        <v>156.0</v>
      </c>
      <c r="I72" s="8">
        <v>6.0</v>
      </c>
      <c r="J72" s="24" t="str">
        <f>HYPERLINK("https://www.facebook.com/López-Obrador-La-Tercera-Es-La-Vencida-Estamos-Contigo-392679447754560/","https://www.facebook.com/López-Obrador-La-Tercera-Es-La-Vencida-Estamos-Contigo-392679447754560/")</f>
        <v>https://www.facebook.com/López-Obrador-La-Tercera-Es-La-Vencida-Estamos-Contigo-392679447754560/</v>
      </c>
      <c r="K72" s="10" t="s">
        <v>233</v>
      </c>
      <c r="N72" s="76"/>
    </row>
    <row r="73">
      <c r="A73" s="74">
        <v>2.40553372722035E14</v>
      </c>
      <c r="B73" s="9" t="s">
        <v>315</v>
      </c>
      <c r="C73" s="3" t="s">
        <v>377</v>
      </c>
      <c r="D73" s="9" t="s">
        <v>73</v>
      </c>
      <c r="E73" s="6" t="s">
        <v>34</v>
      </c>
      <c r="F73" s="6" t="s">
        <v>8</v>
      </c>
      <c r="G73" s="6" t="s">
        <v>31</v>
      </c>
      <c r="H73" s="8">
        <v>122.0</v>
      </c>
      <c r="I73" s="8">
        <v>0.0</v>
      </c>
      <c r="J73" s="10" t="s">
        <v>317</v>
      </c>
      <c r="K73" s="9"/>
      <c r="N73" s="76"/>
    </row>
    <row r="74">
      <c r="A74" s="74">
        <v>2.64783617266728E14</v>
      </c>
      <c r="B74" s="9" t="s">
        <v>318</v>
      </c>
      <c r="C74" s="3" t="s">
        <v>377</v>
      </c>
      <c r="D74" s="9" t="s">
        <v>319</v>
      </c>
      <c r="E74" s="3" t="s">
        <v>34</v>
      </c>
      <c r="F74" s="3" t="s">
        <v>8</v>
      </c>
      <c r="G74" s="3" t="s">
        <v>175</v>
      </c>
      <c r="H74" s="8">
        <v>117.0</v>
      </c>
      <c r="I74" s="8">
        <v>3.0</v>
      </c>
      <c r="J74" s="10" t="s">
        <v>321</v>
      </c>
      <c r="K74" s="9"/>
      <c r="N74" s="76"/>
    </row>
    <row r="75">
      <c r="A75" s="74">
        <v>3.35258686543082E14</v>
      </c>
      <c r="B75" s="9" t="s">
        <v>323</v>
      </c>
      <c r="C75" s="3" t="s">
        <v>377</v>
      </c>
      <c r="D75" s="9" t="s">
        <v>73</v>
      </c>
      <c r="E75" s="3" t="s">
        <v>34</v>
      </c>
      <c r="F75" s="3" t="s">
        <v>8</v>
      </c>
      <c r="G75" s="3" t="s">
        <v>31</v>
      </c>
      <c r="H75" s="41">
        <v>84.0</v>
      </c>
      <c r="I75" s="8">
        <v>0.0</v>
      </c>
      <c r="J75" s="10" t="s">
        <v>325</v>
      </c>
      <c r="K75" s="9"/>
      <c r="N75" s="76"/>
    </row>
    <row r="76">
      <c r="A76" s="74">
        <v>7.67954603354745E14</v>
      </c>
      <c r="B76" s="9" t="s">
        <v>234</v>
      </c>
      <c r="C76" s="3" t="s">
        <v>377</v>
      </c>
      <c r="D76" s="9" t="s">
        <v>235</v>
      </c>
      <c r="E76" s="6" t="s">
        <v>39</v>
      </c>
      <c r="F76" s="6" t="s">
        <v>7</v>
      </c>
      <c r="G76" s="6" t="s">
        <v>24</v>
      </c>
      <c r="H76" s="8">
        <v>66.0</v>
      </c>
      <c r="I76" s="8">
        <v>0.0</v>
      </c>
      <c r="J76" s="10" t="s">
        <v>236</v>
      </c>
      <c r="K76" s="9"/>
      <c r="N76" s="76"/>
    </row>
    <row r="77">
      <c r="A77" s="74">
        <v>8.60512047402438E14</v>
      </c>
      <c r="B77" s="9" t="s">
        <v>327</v>
      </c>
      <c r="C77" s="3" t="s">
        <v>377</v>
      </c>
      <c r="D77" s="9" t="s">
        <v>328</v>
      </c>
      <c r="E77" s="6" t="s">
        <v>34</v>
      </c>
      <c r="F77" s="6" t="s">
        <v>8</v>
      </c>
      <c r="G77" s="6" t="s">
        <v>31</v>
      </c>
      <c r="H77" s="8">
        <v>53.0</v>
      </c>
      <c r="I77" s="8">
        <v>0.0</v>
      </c>
      <c r="J77" s="10" t="s">
        <v>330</v>
      </c>
      <c r="K77" s="9"/>
      <c r="N77" s="76"/>
    </row>
    <row r="78">
      <c r="A78" s="100">
        <v>3.67228516676824E14</v>
      </c>
      <c r="B78" s="9" t="s">
        <v>77</v>
      </c>
      <c r="C78" s="3" t="s">
        <v>388</v>
      </c>
      <c r="D78" s="9" t="s">
        <v>73</v>
      </c>
      <c r="E78" s="3" t="s">
        <v>39</v>
      </c>
      <c r="F78" s="13" t="s">
        <v>7</v>
      </c>
      <c r="G78" s="3" t="s">
        <v>40</v>
      </c>
      <c r="H78" s="8">
        <v>141838.0</v>
      </c>
      <c r="I78" s="8">
        <v>7330.0</v>
      </c>
      <c r="J78" s="10" t="s">
        <v>86</v>
      </c>
      <c r="N78" s="76"/>
    </row>
    <row r="79">
      <c r="A79" s="100">
        <v>5.95618313904108E14</v>
      </c>
      <c r="B79" s="9" t="s">
        <v>107</v>
      </c>
      <c r="C79" s="3" t="s">
        <v>388</v>
      </c>
      <c r="D79" s="9" t="s">
        <v>38</v>
      </c>
      <c r="E79" s="3" t="s">
        <v>39</v>
      </c>
      <c r="F79" s="13" t="s">
        <v>7</v>
      </c>
      <c r="G79" s="3" t="s">
        <v>24</v>
      </c>
      <c r="H79" s="8">
        <v>138893.0</v>
      </c>
      <c r="I79" s="8">
        <v>5331.0</v>
      </c>
      <c r="J79" s="10" t="s">
        <v>109</v>
      </c>
      <c r="N79" s="76"/>
    </row>
    <row r="80">
      <c r="A80" s="100">
        <v>8.99821466745222E14</v>
      </c>
      <c r="B80" s="9" t="s">
        <v>114</v>
      </c>
      <c r="C80" s="3" t="s">
        <v>388</v>
      </c>
      <c r="D80" s="9" t="s">
        <v>38</v>
      </c>
      <c r="E80" s="3" t="s">
        <v>39</v>
      </c>
      <c r="F80" s="13" t="s">
        <v>7</v>
      </c>
      <c r="G80" s="3" t="s">
        <v>24</v>
      </c>
      <c r="H80" s="8">
        <v>82751.0</v>
      </c>
      <c r="I80" s="8">
        <v>1254.0</v>
      </c>
      <c r="J80" s="10" t="s">
        <v>116</v>
      </c>
      <c r="N80" s="76"/>
    </row>
    <row r="81">
      <c r="A81" s="100">
        <v>4.93231824048811E14</v>
      </c>
      <c r="B81" s="9" t="s">
        <v>89</v>
      </c>
      <c r="C81" s="3" t="s">
        <v>388</v>
      </c>
      <c r="D81" s="9" t="s">
        <v>46</v>
      </c>
      <c r="E81" s="3" t="s">
        <v>34</v>
      </c>
      <c r="F81" s="13" t="s">
        <v>7</v>
      </c>
      <c r="G81" s="3" t="s">
        <v>40</v>
      </c>
      <c r="H81" s="8">
        <v>35431.0</v>
      </c>
      <c r="I81" s="8">
        <v>1107.0</v>
      </c>
      <c r="J81" s="10" t="s">
        <v>97</v>
      </c>
      <c r="N81" s="76"/>
    </row>
    <row r="82">
      <c r="A82" s="100">
        <v>1.26213537534974E14</v>
      </c>
      <c r="B82" s="9" t="s">
        <v>121</v>
      </c>
      <c r="C82" s="3" t="s">
        <v>388</v>
      </c>
      <c r="D82" s="9" t="s">
        <v>33</v>
      </c>
      <c r="E82" s="3" t="s">
        <v>34</v>
      </c>
      <c r="F82" s="13" t="s">
        <v>7</v>
      </c>
      <c r="G82" s="3" t="s">
        <v>24</v>
      </c>
      <c r="H82" s="8">
        <v>35292.0</v>
      </c>
      <c r="I82" s="8">
        <v>305.0</v>
      </c>
      <c r="J82" s="10" t="s">
        <v>122</v>
      </c>
      <c r="N82" s="76"/>
    </row>
    <row r="83">
      <c r="A83" s="100">
        <v>1.58477602511166E15</v>
      </c>
      <c r="B83" s="9" t="s">
        <v>125</v>
      </c>
      <c r="C83" s="3" t="s">
        <v>388</v>
      </c>
      <c r="D83" s="9" t="s">
        <v>54</v>
      </c>
      <c r="E83" s="3" t="s">
        <v>39</v>
      </c>
      <c r="F83" s="13" t="s">
        <v>7</v>
      </c>
      <c r="G83" s="3" t="s">
        <v>24</v>
      </c>
      <c r="H83" s="8">
        <v>1702.0</v>
      </c>
      <c r="I83" s="8">
        <v>2.0</v>
      </c>
      <c r="J83" s="10" t="s">
        <v>126</v>
      </c>
      <c r="N83" s="76"/>
    </row>
    <row r="84">
      <c r="A84" s="100">
        <v>1.40929599716996E14</v>
      </c>
      <c r="B84" s="9" t="s">
        <v>129</v>
      </c>
      <c r="C84" s="3" t="s">
        <v>388</v>
      </c>
      <c r="D84" s="9" t="s">
        <v>111</v>
      </c>
      <c r="E84" s="3" t="s">
        <v>39</v>
      </c>
      <c r="F84" s="13" t="s">
        <v>7</v>
      </c>
      <c r="G84" s="3" t="s">
        <v>24</v>
      </c>
      <c r="H84" s="8">
        <v>1037.0</v>
      </c>
      <c r="I84" s="8">
        <v>195.0</v>
      </c>
      <c r="J84" s="10" t="s">
        <v>130</v>
      </c>
      <c r="N84" s="76"/>
    </row>
    <row r="85">
      <c r="A85" s="100">
        <v>2.07777959279693E14</v>
      </c>
      <c r="B85" s="9" t="s">
        <v>133</v>
      </c>
      <c r="C85" s="3" t="s">
        <v>388</v>
      </c>
      <c r="D85" s="9" t="s">
        <v>85</v>
      </c>
      <c r="E85" s="3" t="s">
        <v>34</v>
      </c>
      <c r="F85" s="13" t="s">
        <v>7</v>
      </c>
      <c r="G85" s="3" t="s">
        <v>24</v>
      </c>
      <c r="H85" s="8">
        <v>731.0</v>
      </c>
      <c r="I85" s="8">
        <v>3.0</v>
      </c>
      <c r="J85" s="10" t="s">
        <v>135</v>
      </c>
      <c r="N85" s="76"/>
    </row>
    <row r="86">
      <c r="A86" s="100">
        <v>2.09844549038325E14</v>
      </c>
      <c r="B86" s="9" t="s">
        <v>77</v>
      </c>
      <c r="C86" s="3" t="s">
        <v>388</v>
      </c>
      <c r="D86" s="9" t="s">
        <v>73</v>
      </c>
      <c r="E86" s="3" t="s">
        <v>34</v>
      </c>
      <c r="F86" s="13" t="s">
        <v>7</v>
      </c>
      <c r="G86" s="3" t="s">
        <v>24</v>
      </c>
      <c r="H86" s="8">
        <v>497.0</v>
      </c>
      <c r="I86" s="8">
        <v>250.0</v>
      </c>
      <c r="J86" s="10" t="s">
        <v>140</v>
      </c>
      <c r="N86" s="76"/>
    </row>
    <row r="87">
      <c r="A87" s="100">
        <v>1.12511705751816E14</v>
      </c>
      <c r="B87" s="9" t="s">
        <v>141</v>
      </c>
      <c r="C87" s="3" t="s">
        <v>388</v>
      </c>
      <c r="D87" s="9" t="s">
        <v>46</v>
      </c>
      <c r="E87" s="3" t="s">
        <v>39</v>
      </c>
      <c r="F87" s="13" t="s">
        <v>7</v>
      </c>
      <c r="G87" s="3" t="s">
        <v>24</v>
      </c>
      <c r="H87" s="8">
        <v>353.0</v>
      </c>
      <c r="I87" s="8">
        <v>12.0</v>
      </c>
      <c r="J87" s="10" t="s">
        <v>142</v>
      </c>
      <c r="N87" s="76"/>
    </row>
    <row r="88">
      <c r="A88" s="100" t="s">
        <v>145</v>
      </c>
      <c r="B88" s="9" t="s">
        <v>146</v>
      </c>
      <c r="C88" s="3" t="s">
        <v>388</v>
      </c>
      <c r="D88" s="9" t="s">
        <v>85</v>
      </c>
      <c r="E88" s="3" t="s">
        <v>34</v>
      </c>
      <c r="F88" s="13" t="s">
        <v>7</v>
      </c>
      <c r="G88" s="3" t="s">
        <v>24</v>
      </c>
      <c r="H88" s="8">
        <v>232.0</v>
      </c>
      <c r="I88" s="8">
        <v>11.0</v>
      </c>
      <c r="J88" s="10" t="s">
        <v>147</v>
      </c>
      <c r="N88" s="76"/>
    </row>
    <row r="89">
      <c r="A89" s="100" t="s">
        <v>151</v>
      </c>
      <c r="B89" s="9" t="s">
        <v>152</v>
      </c>
      <c r="C89" s="3" t="s">
        <v>388</v>
      </c>
      <c r="D89" s="9" t="s">
        <v>73</v>
      </c>
      <c r="E89" s="3" t="s">
        <v>39</v>
      </c>
      <c r="F89" s="13" t="s">
        <v>7</v>
      </c>
      <c r="G89" s="3" t="s">
        <v>24</v>
      </c>
      <c r="H89" s="8">
        <v>203.0</v>
      </c>
      <c r="I89" s="8">
        <v>35.0</v>
      </c>
      <c r="J89" s="10" t="s">
        <v>153</v>
      </c>
      <c r="N89" s="76"/>
    </row>
    <row r="90">
      <c r="A90" s="100">
        <v>9.36093239772029E14</v>
      </c>
      <c r="B90" s="9" t="s">
        <v>156</v>
      </c>
      <c r="C90" s="3" t="s">
        <v>388</v>
      </c>
      <c r="D90" s="9" t="s">
        <v>73</v>
      </c>
      <c r="E90" s="3" t="s">
        <v>39</v>
      </c>
      <c r="F90" s="13" t="s">
        <v>7</v>
      </c>
      <c r="G90" s="3" t="s">
        <v>24</v>
      </c>
      <c r="H90" s="8">
        <v>111.0</v>
      </c>
      <c r="I90" s="8">
        <v>0.0</v>
      </c>
      <c r="J90" s="10" t="s">
        <v>157</v>
      </c>
      <c r="N90" s="76"/>
    </row>
    <row r="91">
      <c r="A91" s="100">
        <v>1.81473855608942E14</v>
      </c>
      <c r="B91" s="9" t="s">
        <v>163</v>
      </c>
      <c r="C91" s="3" t="s">
        <v>388</v>
      </c>
      <c r="D91" s="9" t="s">
        <v>164</v>
      </c>
      <c r="E91" s="3" t="s">
        <v>39</v>
      </c>
      <c r="F91" s="13" t="s">
        <v>7</v>
      </c>
      <c r="G91" s="3" t="s">
        <v>24</v>
      </c>
      <c r="H91" s="8">
        <v>107.0</v>
      </c>
      <c r="I91" s="8">
        <v>5.0</v>
      </c>
      <c r="J91" s="10" t="s">
        <v>167</v>
      </c>
      <c r="N91" s="76"/>
    </row>
    <row r="92">
      <c r="A92" s="100">
        <v>5.78378395706359E14</v>
      </c>
      <c r="B92" s="9" t="s">
        <v>129</v>
      </c>
      <c r="C92" s="3" t="s">
        <v>388</v>
      </c>
      <c r="D92" s="9" t="s">
        <v>85</v>
      </c>
      <c r="E92" s="3" t="s">
        <v>39</v>
      </c>
      <c r="F92" s="13" t="s">
        <v>7</v>
      </c>
      <c r="G92" s="3" t="s">
        <v>24</v>
      </c>
      <c r="H92" s="8">
        <v>83.0</v>
      </c>
      <c r="I92" s="8">
        <v>0.0</v>
      </c>
      <c r="J92" s="10" t="s">
        <v>173</v>
      </c>
      <c r="N92" s="76"/>
    </row>
    <row r="93">
      <c r="A93" s="100">
        <v>1.25319597831095E14</v>
      </c>
      <c r="B93" s="9" t="s">
        <v>177</v>
      </c>
      <c r="C93" s="3" t="s">
        <v>388</v>
      </c>
      <c r="D93" s="9" t="s">
        <v>73</v>
      </c>
      <c r="E93" s="3" t="s">
        <v>39</v>
      </c>
      <c r="F93" s="13" t="s">
        <v>7</v>
      </c>
      <c r="G93" s="3" t="s">
        <v>24</v>
      </c>
      <c r="H93" s="8">
        <v>82.0</v>
      </c>
      <c r="I93" s="8">
        <v>1.0</v>
      </c>
      <c r="J93" s="24" t="str">
        <f>HYPERLINK("https://www.facebook.com/San-Luis-Potosí-con-Margarita-Zavala-125319597831095/","https://www.facebook.com/San-Luis-Potosí-con-Margarita-Zavala-125319597831095/")</f>
        <v>https://www.facebook.com/San-Luis-Potosí-con-Margarita-Zavala-125319597831095/</v>
      </c>
      <c r="N93" s="76"/>
    </row>
    <row r="94">
      <c r="A94" s="100">
        <v>4.19174751767236E14</v>
      </c>
      <c r="B94" s="9" t="s">
        <v>180</v>
      </c>
      <c r="C94" s="3" t="s">
        <v>388</v>
      </c>
      <c r="D94" s="9" t="s">
        <v>73</v>
      </c>
      <c r="E94" s="3" t="s">
        <v>39</v>
      </c>
      <c r="F94" s="13" t="s">
        <v>7</v>
      </c>
      <c r="G94" s="3" t="s">
        <v>24</v>
      </c>
      <c r="H94" s="8">
        <v>58.0</v>
      </c>
      <c r="I94" s="8">
        <v>0.0</v>
      </c>
      <c r="J94" s="10" t="s">
        <v>185</v>
      </c>
      <c r="N94" s="76"/>
    </row>
    <row r="95">
      <c r="A95" s="100" t="s">
        <v>215</v>
      </c>
      <c r="B95" s="9" t="s">
        <v>216</v>
      </c>
      <c r="C95" s="3" t="s">
        <v>388</v>
      </c>
      <c r="D95" s="9" t="s">
        <v>38</v>
      </c>
      <c r="E95" s="3" t="s">
        <v>34</v>
      </c>
      <c r="F95" s="13" t="s">
        <v>8</v>
      </c>
      <c r="G95" s="3" t="s">
        <v>31</v>
      </c>
      <c r="H95" s="8">
        <v>54.0</v>
      </c>
      <c r="I95" s="8">
        <v>7.0</v>
      </c>
      <c r="J95" s="10" t="s">
        <v>218</v>
      </c>
      <c r="N95" s="76"/>
    </row>
    <row r="96">
      <c r="A96" s="100">
        <v>6.65942746880915E14</v>
      </c>
      <c r="B96" s="9" t="s">
        <v>221</v>
      </c>
      <c r="C96" s="3" t="s">
        <v>388</v>
      </c>
      <c r="D96" s="9" t="s">
        <v>73</v>
      </c>
      <c r="E96" s="3" t="s">
        <v>34</v>
      </c>
      <c r="F96" s="13" t="s">
        <v>8</v>
      </c>
      <c r="G96" s="3" t="s">
        <v>31</v>
      </c>
      <c r="H96" s="8">
        <v>43.0</v>
      </c>
      <c r="I96" s="8">
        <v>1.0</v>
      </c>
      <c r="J96" s="24" t="str">
        <f>HYPERLINK("https://www.facebook.com/No-a-la-reelección-de-Felipe-Calderón-y-Margarita-Zavala-665942746880915/","https://www.facebook.com/No-a-la-reelección-de-Felipe-Calderón-y-Margarita-Zavala-665942746880915/")</f>
        <v>https://www.facebook.com/No-a-la-reelección-de-Felipe-Calderón-y-Margarita-Zavala-665942746880915/</v>
      </c>
      <c r="N96" s="76"/>
    </row>
    <row r="97">
      <c r="A97" s="100" t="s">
        <v>190</v>
      </c>
      <c r="B97" s="9" t="s">
        <v>191</v>
      </c>
      <c r="C97" s="3" t="s">
        <v>388</v>
      </c>
      <c r="D97" s="9" t="s">
        <v>73</v>
      </c>
      <c r="E97" s="3" t="s">
        <v>34</v>
      </c>
      <c r="F97" s="13" t="s">
        <v>7</v>
      </c>
      <c r="G97" s="3" t="s">
        <v>24</v>
      </c>
      <c r="H97" s="8">
        <v>42.0</v>
      </c>
      <c r="I97" s="8">
        <v>2.0</v>
      </c>
      <c r="J97" s="24" t="str">
        <f>HYPERLINK("https://www.facebook.com/Yo-con-México-yo-con-Margarita-Zavala-1802011160027623/","https://www.facebook.com/Yo-con-México-yo-con-Margarita-Zavala-1802011160027623/")</f>
        <v>https://www.facebook.com/Yo-con-México-yo-con-Margarita-Zavala-1802011160027623/</v>
      </c>
      <c r="N97" s="76"/>
    </row>
    <row r="98">
      <c r="A98" s="100" t="s">
        <v>198</v>
      </c>
      <c r="B98" s="9" t="s">
        <v>199</v>
      </c>
      <c r="C98" s="3" t="s">
        <v>388</v>
      </c>
      <c r="D98" s="9" t="s">
        <v>201</v>
      </c>
      <c r="E98" s="3" t="s">
        <v>39</v>
      </c>
      <c r="F98" s="13" t="s">
        <v>7</v>
      </c>
      <c r="G98" s="3" t="s">
        <v>24</v>
      </c>
      <c r="H98" s="8">
        <v>37.0</v>
      </c>
      <c r="I98" s="8">
        <v>1.0</v>
      </c>
      <c r="J98" s="10" t="s">
        <v>203</v>
      </c>
      <c r="N98" s="76"/>
    </row>
    <row r="99">
      <c r="A99" s="100" t="s">
        <v>205</v>
      </c>
      <c r="B99" s="9" t="s">
        <v>206</v>
      </c>
      <c r="C99" s="3" t="s">
        <v>388</v>
      </c>
      <c r="D99" s="9" t="s">
        <v>207</v>
      </c>
      <c r="E99" s="3" t="s">
        <v>39</v>
      </c>
      <c r="F99" s="13" t="s">
        <v>7</v>
      </c>
      <c r="G99" s="3" t="s">
        <v>24</v>
      </c>
      <c r="H99" s="8">
        <v>35.0</v>
      </c>
      <c r="I99" s="8">
        <v>2.0</v>
      </c>
      <c r="J99" s="10" t="s">
        <v>210</v>
      </c>
      <c r="N99" s="76"/>
    </row>
    <row r="100">
      <c r="A100" s="100">
        <v>7.24048697707305E14</v>
      </c>
      <c r="B100" s="9" t="s">
        <v>212</v>
      </c>
      <c r="C100" s="3" t="s">
        <v>388</v>
      </c>
      <c r="D100" s="9" t="s">
        <v>38</v>
      </c>
      <c r="E100" s="3" t="s">
        <v>34</v>
      </c>
      <c r="F100" s="13" t="s">
        <v>7</v>
      </c>
      <c r="G100" s="3" t="s">
        <v>24</v>
      </c>
      <c r="H100" s="8">
        <v>28.0</v>
      </c>
      <c r="I100" s="8">
        <v>1.0</v>
      </c>
      <c r="J100" s="10" t="s">
        <v>214</v>
      </c>
      <c r="N100" s="76"/>
    </row>
    <row r="101">
      <c r="A101" s="74">
        <v>1.07975726403299E14</v>
      </c>
      <c r="B101" s="9" t="s">
        <v>232</v>
      </c>
      <c r="C101" s="3" t="s">
        <v>384</v>
      </c>
      <c r="D101" s="9" t="s">
        <v>96</v>
      </c>
      <c r="E101" s="3" t="s">
        <v>34</v>
      </c>
      <c r="F101" s="13" t="s">
        <v>8</v>
      </c>
      <c r="G101" s="3" t="s">
        <v>175</v>
      </c>
      <c r="H101" s="8">
        <v>2786.0</v>
      </c>
      <c r="I101" s="8">
        <v>196.0</v>
      </c>
      <c r="J101" s="10" t="s">
        <v>237</v>
      </c>
      <c r="N101" s="76"/>
    </row>
    <row r="102">
      <c r="A102" s="74">
        <v>4.58936450809597E14</v>
      </c>
      <c r="B102" s="9" t="s">
        <v>45</v>
      </c>
      <c r="C102" s="3" t="s">
        <v>384</v>
      </c>
      <c r="D102" s="9" t="s">
        <v>196</v>
      </c>
      <c r="E102" s="3" t="s">
        <v>34</v>
      </c>
      <c r="F102" s="13" t="s">
        <v>7</v>
      </c>
      <c r="G102" s="3" t="s">
        <v>24</v>
      </c>
      <c r="H102" s="8">
        <v>807.0</v>
      </c>
      <c r="I102" s="8">
        <v>7.0</v>
      </c>
      <c r="J102" s="10" t="s">
        <v>238</v>
      </c>
      <c r="N102" s="76"/>
    </row>
    <row r="103">
      <c r="A103" s="74">
        <v>2.44813272274111E14</v>
      </c>
      <c r="B103" s="9" t="s">
        <v>240</v>
      </c>
      <c r="C103" s="3" t="s">
        <v>384</v>
      </c>
      <c r="D103" s="9" t="s">
        <v>38</v>
      </c>
      <c r="E103" s="3" t="s">
        <v>34</v>
      </c>
      <c r="F103" s="13" t="s">
        <v>8</v>
      </c>
      <c r="G103" s="3" t="s">
        <v>175</v>
      </c>
      <c r="H103" s="8">
        <v>102.0</v>
      </c>
      <c r="I103" s="8">
        <v>0.0</v>
      </c>
      <c r="J103" s="10" t="s">
        <v>243</v>
      </c>
      <c r="N103" s="76"/>
    </row>
    <row r="104">
      <c r="A104" s="74">
        <v>1.83809798296672E14</v>
      </c>
      <c r="B104" s="9" t="s">
        <v>232</v>
      </c>
      <c r="C104" s="3" t="s">
        <v>384</v>
      </c>
      <c r="D104" s="9" t="s">
        <v>38</v>
      </c>
      <c r="E104" s="3" t="s">
        <v>34</v>
      </c>
      <c r="F104" s="13" t="s">
        <v>8</v>
      </c>
      <c r="G104" s="3" t="s">
        <v>175</v>
      </c>
      <c r="H104" s="8">
        <v>621.0</v>
      </c>
      <c r="I104" s="8">
        <v>0.0</v>
      </c>
      <c r="J104" s="10" t="s">
        <v>244</v>
      </c>
      <c r="N104" s="76"/>
    </row>
    <row r="105">
      <c r="A105" s="135" t="s">
        <v>246</v>
      </c>
      <c r="B105" s="9" t="s">
        <v>247</v>
      </c>
      <c r="C105" s="3" t="s">
        <v>384</v>
      </c>
      <c r="D105" s="9" t="s">
        <v>196</v>
      </c>
      <c r="E105" s="3" t="s">
        <v>34</v>
      </c>
      <c r="F105" s="13" t="s">
        <v>7</v>
      </c>
      <c r="G105" s="3" t="s">
        <v>24</v>
      </c>
      <c r="H105" s="8">
        <v>94.0</v>
      </c>
      <c r="I105" s="8">
        <v>0.0</v>
      </c>
      <c r="J105" s="24" t="str">
        <f>HYPERLINK("https://www.facebook.com/Club-de-Fans-Lic-Miguel-Ángel-Osorio-Chong-1542094079408098/","https://www.facebook.com/Club-de-Fans-Lic-Miguel-Ángel-Osorio-Chong-1542094079408098/")</f>
        <v>https://www.facebook.com/Club-de-Fans-Lic-Miguel-Ángel-Osorio-Chong-1542094079408098/</v>
      </c>
      <c r="N105" s="76"/>
    </row>
    <row r="106">
      <c r="A106" s="74">
        <v>3.76867279360453E14</v>
      </c>
      <c r="B106" s="9" t="s">
        <v>250</v>
      </c>
      <c r="C106" s="3" t="s">
        <v>384</v>
      </c>
      <c r="D106" s="9" t="s">
        <v>196</v>
      </c>
      <c r="E106" s="3" t="s">
        <v>34</v>
      </c>
      <c r="F106" s="13" t="s">
        <v>8</v>
      </c>
      <c r="G106" s="3" t="s">
        <v>175</v>
      </c>
      <c r="H106" s="8">
        <v>18.0</v>
      </c>
      <c r="I106" s="8">
        <v>0.0</v>
      </c>
      <c r="J106" s="10" t="s">
        <v>252</v>
      </c>
      <c r="N106" s="76"/>
    </row>
    <row r="107">
      <c r="A107" s="74">
        <v>3.06396442804791E14</v>
      </c>
      <c r="B107" s="9" t="s">
        <v>254</v>
      </c>
      <c r="C107" s="3" t="s">
        <v>384</v>
      </c>
      <c r="D107" s="9" t="s">
        <v>73</v>
      </c>
      <c r="E107" s="3" t="s">
        <v>34</v>
      </c>
      <c r="F107" s="13" t="s">
        <v>7</v>
      </c>
      <c r="G107" s="3" t="s">
        <v>24</v>
      </c>
      <c r="H107" s="8">
        <v>132.0</v>
      </c>
      <c r="I107" s="8">
        <v>0.0</v>
      </c>
      <c r="J107" s="24" t="str">
        <f>HYPERLINK("https://www.facebook.com/Vota-X-Miguel-Àngel-Osorio-Chong-Presidente-De-La-Repmex-2018-306396442804791/","https://www.facebook.com/Vota-X-Miguel-Àngel-Osorio-Chong-Presidente-De-La-Repmex-2018-306396442804791/")</f>
        <v>https://www.facebook.com/Vota-X-Miguel-Àngel-Osorio-Chong-Presidente-De-La-Repmex-2018-306396442804791/</v>
      </c>
      <c r="N107" s="76"/>
    </row>
    <row r="108">
      <c r="A108" s="74">
        <v>2.16297348461838E14</v>
      </c>
      <c r="B108" s="9" t="s">
        <v>314</v>
      </c>
      <c r="C108" s="3" t="s">
        <v>391</v>
      </c>
      <c r="D108" s="9" t="s">
        <v>38</v>
      </c>
      <c r="E108" s="3" t="s">
        <v>39</v>
      </c>
      <c r="F108" s="13" t="s">
        <v>8</v>
      </c>
      <c r="G108" s="3" t="s">
        <v>31</v>
      </c>
      <c r="H108" s="8">
        <v>1025.0</v>
      </c>
      <c r="I108" s="8">
        <v>8.0</v>
      </c>
      <c r="J108" s="10" t="s">
        <v>316</v>
      </c>
      <c r="K108" s="9"/>
      <c r="L108" s="9"/>
      <c r="M108" s="9"/>
      <c r="N108" s="76"/>
    </row>
    <row r="109">
      <c r="A109" s="74">
        <v>2.42827769170137E14</v>
      </c>
      <c r="B109" s="9" t="s">
        <v>320</v>
      </c>
      <c r="C109" s="3" t="s">
        <v>391</v>
      </c>
      <c r="D109" s="9" t="s">
        <v>38</v>
      </c>
      <c r="E109" s="3" t="s">
        <v>39</v>
      </c>
      <c r="F109" s="13" t="s">
        <v>7</v>
      </c>
      <c r="G109" s="3" t="s">
        <v>40</v>
      </c>
      <c r="H109" s="8">
        <v>188.0</v>
      </c>
      <c r="I109" s="8">
        <v>2.0</v>
      </c>
      <c r="J109" s="10" t="s">
        <v>322</v>
      </c>
      <c r="K109" s="10" t="s">
        <v>324</v>
      </c>
      <c r="L109" s="9"/>
      <c r="M109" s="9"/>
      <c r="N109" s="76"/>
    </row>
    <row r="110">
      <c r="A110" s="74">
        <v>3.00808846755416E14</v>
      </c>
      <c r="B110" s="9" t="s">
        <v>326</v>
      </c>
      <c r="C110" s="3" t="s">
        <v>391</v>
      </c>
      <c r="D110" s="9" t="s">
        <v>85</v>
      </c>
      <c r="E110" s="3" t="s">
        <v>34</v>
      </c>
      <c r="F110" s="13" t="s">
        <v>8</v>
      </c>
      <c r="G110" s="3" t="s">
        <v>31</v>
      </c>
      <c r="H110" s="8">
        <v>169.0</v>
      </c>
      <c r="I110" s="8">
        <v>2.0</v>
      </c>
      <c r="J110" s="10" t="s">
        <v>329</v>
      </c>
      <c r="K110" s="10" t="s">
        <v>331</v>
      </c>
      <c r="L110" s="9"/>
      <c r="M110" s="9"/>
      <c r="N110" s="76"/>
    </row>
    <row r="111">
      <c r="A111" s="135" t="s">
        <v>332</v>
      </c>
      <c r="B111" s="9" t="s">
        <v>333</v>
      </c>
      <c r="C111" s="3" t="s">
        <v>391</v>
      </c>
      <c r="D111" s="9" t="s">
        <v>73</v>
      </c>
      <c r="E111" s="3" t="s">
        <v>34</v>
      </c>
      <c r="F111" s="13" t="s">
        <v>7</v>
      </c>
      <c r="G111" s="3" t="s">
        <v>40</v>
      </c>
      <c r="H111" s="8">
        <v>100.0</v>
      </c>
      <c r="I111" s="8">
        <v>11.0</v>
      </c>
      <c r="J111" s="10" t="s">
        <v>334</v>
      </c>
      <c r="K111" s="9"/>
      <c r="L111" s="9"/>
      <c r="M111" s="9"/>
      <c r="N111" s="76"/>
    </row>
    <row r="112">
      <c r="A112" s="74">
        <v>1.75688689500215E14</v>
      </c>
      <c r="B112" s="9" t="s">
        <v>335</v>
      </c>
      <c r="C112" s="3" t="s">
        <v>391</v>
      </c>
      <c r="D112" s="9" t="s">
        <v>38</v>
      </c>
      <c r="E112" s="3" t="s">
        <v>34</v>
      </c>
      <c r="F112" s="13" t="s">
        <v>7</v>
      </c>
      <c r="G112" s="3" t="s">
        <v>40</v>
      </c>
      <c r="H112" s="8">
        <v>75.0</v>
      </c>
      <c r="I112" s="8">
        <v>3.0</v>
      </c>
      <c r="J112" s="10" t="s">
        <v>336</v>
      </c>
      <c r="K112" s="10" t="s">
        <v>337</v>
      </c>
      <c r="L112" s="9"/>
      <c r="M112" s="9"/>
      <c r="N112" s="76"/>
    </row>
    <row r="113">
      <c r="A113" s="74">
        <v>2.33464153433031E14</v>
      </c>
      <c r="B113" s="9" t="s">
        <v>338</v>
      </c>
      <c r="C113" s="3" t="s">
        <v>391</v>
      </c>
      <c r="D113" s="9" t="s">
        <v>38</v>
      </c>
      <c r="E113" s="3" t="s">
        <v>34</v>
      </c>
      <c r="F113" s="13" t="s">
        <v>7</v>
      </c>
      <c r="G113" s="3" t="s">
        <v>40</v>
      </c>
      <c r="H113" s="8">
        <v>19.0</v>
      </c>
      <c r="I113" s="8">
        <v>1.0</v>
      </c>
      <c r="J113" s="10" t="s">
        <v>339</v>
      </c>
      <c r="K113" s="9"/>
      <c r="L113" s="9"/>
      <c r="M113" s="9"/>
      <c r="N113" s="76"/>
    </row>
    <row r="114">
      <c r="A114" s="74">
        <v>3.86842558018157E14</v>
      </c>
      <c r="B114" s="9" t="s">
        <v>340</v>
      </c>
      <c r="C114" s="3" t="s">
        <v>391</v>
      </c>
      <c r="D114" s="9" t="s">
        <v>164</v>
      </c>
      <c r="E114" s="3" t="s">
        <v>34</v>
      </c>
      <c r="F114" s="13" t="s">
        <v>7</v>
      </c>
      <c r="G114" s="3" t="s">
        <v>40</v>
      </c>
      <c r="H114" s="8">
        <v>13.0</v>
      </c>
      <c r="I114" s="8">
        <v>0.0</v>
      </c>
      <c r="J114" s="10" t="s">
        <v>341</v>
      </c>
      <c r="K114" s="9"/>
      <c r="L114" s="9"/>
      <c r="M114" s="9"/>
      <c r="N114" s="76"/>
    </row>
    <row r="115">
      <c r="A115" s="100">
        <v>5.16439711833603E14</v>
      </c>
      <c r="B115" s="9" t="s">
        <v>347</v>
      </c>
      <c r="C115" s="3" t="s">
        <v>405</v>
      </c>
      <c r="D115" s="9" t="s">
        <v>38</v>
      </c>
      <c r="E115" s="3" t="s">
        <v>348</v>
      </c>
      <c r="F115" s="13" t="s">
        <v>7</v>
      </c>
      <c r="G115" s="3" t="s">
        <v>24</v>
      </c>
      <c r="H115" s="8">
        <v>1808.0</v>
      </c>
      <c r="I115" s="8">
        <v>1.0</v>
      </c>
      <c r="J115" s="10" t="s">
        <v>349</v>
      </c>
      <c r="K115" s="10" t="s">
        <v>350</v>
      </c>
      <c r="N115" s="76"/>
    </row>
    <row r="116">
      <c r="A116" s="100" t="s">
        <v>351</v>
      </c>
      <c r="B116" s="9" t="s">
        <v>352</v>
      </c>
      <c r="C116" s="3" t="s">
        <v>405</v>
      </c>
      <c r="D116" s="9" t="s">
        <v>73</v>
      </c>
      <c r="E116" s="3" t="s">
        <v>348</v>
      </c>
      <c r="F116" s="13" t="s">
        <v>7</v>
      </c>
      <c r="G116" s="3" t="s">
        <v>24</v>
      </c>
      <c r="H116" s="8">
        <v>1271.0</v>
      </c>
      <c r="I116" s="8">
        <v>1.0</v>
      </c>
      <c r="J116" s="10" t="s">
        <v>353</v>
      </c>
      <c r="K116" s="10" t="s">
        <v>354</v>
      </c>
      <c r="N116" s="76"/>
    </row>
    <row r="117">
      <c r="A117" s="100">
        <v>8.0908987921116E14</v>
      </c>
      <c r="B117" s="9" t="s">
        <v>355</v>
      </c>
      <c r="C117" s="3" t="s">
        <v>405</v>
      </c>
      <c r="D117" s="9" t="s">
        <v>38</v>
      </c>
      <c r="E117" s="3" t="s">
        <v>356</v>
      </c>
      <c r="F117" s="13" t="s">
        <v>7</v>
      </c>
      <c r="G117" s="3" t="s">
        <v>24</v>
      </c>
      <c r="H117" s="8">
        <v>400.0</v>
      </c>
      <c r="I117" s="8">
        <v>7.0</v>
      </c>
      <c r="J117" s="24" t="str">
        <f>HYPERLINK("https://www.facebook.com/Jaime-Rodríguez-Calderón-El-Bronco-809089879211160/","https://www.facebook.com/Jaime-Rodríguez-Calderón-El-Bronco-809089879211160/")</f>
        <v>https://www.facebook.com/Jaime-Rodríguez-Calderón-El-Bronco-809089879211160/</v>
      </c>
      <c r="K117" s="10" t="s">
        <v>346</v>
      </c>
      <c r="N117" s="76"/>
    </row>
    <row r="118">
      <c r="A118" s="80" t="s">
        <v>357</v>
      </c>
      <c r="B118" s="82" t="s">
        <v>358</v>
      </c>
      <c r="C118" s="83" t="s">
        <v>405</v>
      </c>
      <c r="D118" s="82" t="s">
        <v>96</v>
      </c>
      <c r="E118" s="83" t="s">
        <v>348</v>
      </c>
      <c r="F118" s="84" t="s">
        <v>7</v>
      </c>
      <c r="G118" s="83" t="s">
        <v>24</v>
      </c>
      <c r="H118" s="90">
        <v>183.0</v>
      </c>
      <c r="I118" s="90">
        <v>77.0</v>
      </c>
      <c r="J118" s="136" t="str">
        <f>HYPERLINK("https://www.facebook.com/Jaime-Rodríguez-El-Bronco-1919189058310592/","https://www.facebook.com/Jaime-Rodríguez-El-Bronco-1919189058310592/")</f>
        <v>https://www.facebook.com/Jaime-Rodríguez-El-Bronco-1919189058310592/</v>
      </c>
      <c r="K118" s="92" t="s">
        <v>346</v>
      </c>
      <c r="L118" s="137"/>
      <c r="M118" s="137"/>
      <c r="N118" s="93"/>
    </row>
    <row r="119">
      <c r="A119" s="32"/>
    </row>
    <row r="120">
      <c r="A120" s="32"/>
    </row>
    <row r="121">
      <c r="A121" s="32"/>
    </row>
    <row r="122">
      <c r="A122" s="32"/>
    </row>
    <row r="123">
      <c r="A123" s="32"/>
    </row>
    <row r="124">
      <c r="A124" s="32"/>
    </row>
    <row r="125">
      <c r="A125" s="32"/>
    </row>
    <row r="126">
      <c r="A126" s="32"/>
    </row>
    <row r="127">
      <c r="A127" s="32"/>
    </row>
    <row r="128">
      <c r="A128" s="32"/>
    </row>
    <row r="129">
      <c r="A129" s="32"/>
    </row>
    <row r="130">
      <c r="A130" s="32"/>
    </row>
    <row r="131">
      <c r="A131" s="32"/>
    </row>
    <row r="132">
      <c r="A132" s="32"/>
    </row>
    <row r="133">
      <c r="A133" s="32"/>
    </row>
    <row r="134">
      <c r="A134" s="32"/>
    </row>
    <row r="135">
      <c r="A135" s="32"/>
    </row>
    <row r="136">
      <c r="A136" s="32"/>
    </row>
    <row r="137">
      <c r="A137" s="32"/>
    </row>
    <row r="138">
      <c r="A138" s="32"/>
    </row>
    <row r="139">
      <c r="A139" s="32"/>
    </row>
    <row r="140">
      <c r="A140" s="32"/>
    </row>
    <row r="141">
      <c r="A141" s="32"/>
    </row>
    <row r="142">
      <c r="A142" s="32"/>
    </row>
    <row r="143">
      <c r="A143" s="32"/>
    </row>
    <row r="144">
      <c r="A144" s="32"/>
    </row>
    <row r="145">
      <c r="A145" s="32"/>
    </row>
    <row r="146">
      <c r="A146" s="32"/>
    </row>
    <row r="147">
      <c r="A147" s="32"/>
    </row>
    <row r="148">
      <c r="A148" s="32"/>
    </row>
    <row r="149">
      <c r="A149" s="32"/>
    </row>
    <row r="150">
      <c r="A150" s="32"/>
    </row>
    <row r="151">
      <c r="A151" s="32"/>
    </row>
    <row r="152">
      <c r="A152" s="32"/>
    </row>
    <row r="153">
      <c r="A153" s="32"/>
    </row>
    <row r="154">
      <c r="A154" s="32"/>
    </row>
    <row r="155">
      <c r="A155" s="32"/>
    </row>
    <row r="156">
      <c r="A156" s="32"/>
    </row>
    <row r="157">
      <c r="A157" s="32"/>
    </row>
    <row r="158">
      <c r="A158" s="32"/>
    </row>
    <row r="159">
      <c r="A159" s="32"/>
    </row>
    <row r="160">
      <c r="A160" s="32"/>
    </row>
    <row r="161">
      <c r="A161" s="32"/>
    </row>
    <row r="162">
      <c r="A162" s="32"/>
    </row>
    <row r="163">
      <c r="A163" s="32"/>
    </row>
    <row r="164">
      <c r="A164" s="32"/>
    </row>
    <row r="165">
      <c r="A165" s="32"/>
    </row>
    <row r="166">
      <c r="A166" s="32"/>
    </row>
    <row r="167">
      <c r="A167" s="32"/>
    </row>
    <row r="168">
      <c r="A168" s="32"/>
    </row>
    <row r="169">
      <c r="A169" s="32"/>
    </row>
    <row r="170">
      <c r="A170" s="32"/>
    </row>
    <row r="171">
      <c r="A171" s="32"/>
    </row>
    <row r="172">
      <c r="A172" s="32"/>
    </row>
    <row r="173">
      <c r="A173" s="32"/>
    </row>
    <row r="174">
      <c r="A174" s="32"/>
    </row>
    <row r="175">
      <c r="A175" s="32"/>
    </row>
    <row r="176">
      <c r="A176" s="32"/>
    </row>
    <row r="177">
      <c r="A177" s="32"/>
    </row>
    <row r="178">
      <c r="A178" s="32"/>
    </row>
    <row r="179">
      <c r="A179" s="32"/>
    </row>
    <row r="180">
      <c r="A180" s="32"/>
    </row>
    <row r="181">
      <c r="A181" s="32"/>
    </row>
    <row r="182">
      <c r="A182" s="32"/>
    </row>
    <row r="183">
      <c r="A183" s="32"/>
    </row>
    <row r="184">
      <c r="A184" s="32"/>
    </row>
    <row r="185">
      <c r="A185" s="32"/>
    </row>
    <row r="186">
      <c r="A186" s="32"/>
    </row>
    <row r="187">
      <c r="A187" s="32"/>
    </row>
    <row r="188">
      <c r="A188" s="32"/>
    </row>
    <row r="189">
      <c r="A189" s="32"/>
    </row>
    <row r="190">
      <c r="A190" s="32"/>
    </row>
    <row r="191">
      <c r="A191" s="32"/>
    </row>
    <row r="192">
      <c r="A192" s="32"/>
    </row>
    <row r="193">
      <c r="A193" s="32"/>
    </row>
    <row r="194">
      <c r="A194" s="32"/>
    </row>
    <row r="195">
      <c r="A195" s="32"/>
    </row>
    <row r="196">
      <c r="A196" s="32"/>
    </row>
    <row r="197">
      <c r="A197" s="32"/>
    </row>
    <row r="198">
      <c r="A198" s="32"/>
    </row>
    <row r="199">
      <c r="A199" s="32"/>
    </row>
    <row r="200">
      <c r="A200" s="32"/>
    </row>
    <row r="201">
      <c r="A201" s="32"/>
    </row>
    <row r="202">
      <c r="A202" s="32"/>
    </row>
    <row r="203">
      <c r="A203" s="32"/>
    </row>
    <row r="204">
      <c r="A204" s="32"/>
    </row>
    <row r="205">
      <c r="A205" s="32"/>
    </row>
    <row r="206">
      <c r="A206" s="32"/>
    </row>
    <row r="207">
      <c r="A207" s="32"/>
    </row>
    <row r="208">
      <c r="A208" s="32"/>
    </row>
    <row r="209">
      <c r="A209" s="32"/>
    </row>
    <row r="210">
      <c r="A210" s="32"/>
    </row>
    <row r="211">
      <c r="A211" s="32"/>
    </row>
    <row r="212">
      <c r="A212" s="32"/>
    </row>
    <row r="213">
      <c r="A213" s="32"/>
    </row>
    <row r="214">
      <c r="A214" s="32"/>
    </row>
    <row r="215">
      <c r="A215" s="32"/>
    </row>
    <row r="216">
      <c r="A216" s="32"/>
    </row>
    <row r="217">
      <c r="A217" s="32"/>
    </row>
    <row r="218">
      <c r="A218" s="32"/>
    </row>
    <row r="219">
      <c r="A219" s="32"/>
    </row>
    <row r="220">
      <c r="A220" s="32"/>
    </row>
    <row r="221">
      <c r="A221" s="32"/>
    </row>
    <row r="222">
      <c r="A222" s="32"/>
    </row>
    <row r="223">
      <c r="A223" s="32"/>
    </row>
    <row r="224">
      <c r="A224" s="32"/>
    </row>
    <row r="225">
      <c r="A225" s="32"/>
    </row>
    <row r="226">
      <c r="A226" s="32"/>
    </row>
    <row r="227">
      <c r="A227" s="32"/>
    </row>
    <row r="228">
      <c r="A228" s="32"/>
    </row>
    <row r="229">
      <c r="A229" s="32"/>
    </row>
    <row r="230">
      <c r="A230" s="32"/>
    </row>
    <row r="231">
      <c r="A231" s="32"/>
    </row>
    <row r="232">
      <c r="A232" s="32"/>
    </row>
    <row r="233">
      <c r="A233" s="32"/>
    </row>
    <row r="234">
      <c r="A234" s="32"/>
    </row>
    <row r="235">
      <c r="A235" s="32"/>
    </row>
    <row r="236">
      <c r="A236" s="32"/>
    </row>
    <row r="237">
      <c r="A237" s="32"/>
    </row>
    <row r="238">
      <c r="A238" s="32"/>
    </row>
    <row r="239">
      <c r="A239" s="32"/>
    </row>
    <row r="240">
      <c r="A240" s="32"/>
    </row>
    <row r="241">
      <c r="A241" s="32"/>
    </row>
    <row r="242">
      <c r="A242" s="32"/>
    </row>
    <row r="243">
      <c r="A243" s="32"/>
    </row>
    <row r="244">
      <c r="A244" s="32"/>
    </row>
    <row r="245">
      <c r="A245" s="32"/>
    </row>
    <row r="246">
      <c r="A246" s="32"/>
    </row>
    <row r="247">
      <c r="A247" s="32"/>
    </row>
    <row r="248">
      <c r="A248" s="32"/>
    </row>
    <row r="249">
      <c r="A249" s="32"/>
    </row>
    <row r="250">
      <c r="A250" s="32"/>
    </row>
    <row r="251">
      <c r="A251" s="32"/>
    </row>
    <row r="252">
      <c r="A252" s="32"/>
    </row>
    <row r="253">
      <c r="A253" s="32"/>
    </row>
    <row r="254">
      <c r="A254" s="32"/>
    </row>
    <row r="255">
      <c r="A255" s="32"/>
    </row>
    <row r="256">
      <c r="A256" s="32"/>
    </row>
    <row r="257">
      <c r="A257" s="32"/>
    </row>
    <row r="258">
      <c r="A258" s="32"/>
    </row>
    <row r="259">
      <c r="A259" s="32"/>
    </row>
    <row r="260">
      <c r="A260" s="32"/>
    </row>
    <row r="261">
      <c r="A261" s="32"/>
    </row>
    <row r="262">
      <c r="A262" s="32"/>
    </row>
    <row r="263">
      <c r="A263" s="32"/>
    </row>
    <row r="264">
      <c r="A264" s="32"/>
    </row>
    <row r="265">
      <c r="A265" s="32"/>
    </row>
    <row r="266">
      <c r="A266" s="32"/>
    </row>
    <row r="267">
      <c r="A267" s="32"/>
    </row>
    <row r="268">
      <c r="A268" s="32"/>
    </row>
    <row r="269">
      <c r="A269" s="32"/>
    </row>
    <row r="270">
      <c r="A270" s="32"/>
    </row>
    <row r="271">
      <c r="A271" s="32"/>
    </row>
    <row r="272">
      <c r="A272" s="32"/>
    </row>
    <row r="273">
      <c r="A273" s="32"/>
    </row>
    <row r="274">
      <c r="A274" s="32"/>
    </row>
    <row r="275">
      <c r="A275" s="32"/>
    </row>
    <row r="276">
      <c r="A276" s="32"/>
    </row>
    <row r="277">
      <c r="A277" s="32"/>
    </row>
    <row r="278">
      <c r="A278" s="32"/>
    </row>
    <row r="279">
      <c r="A279" s="32"/>
    </row>
    <row r="280">
      <c r="A280" s="32"/>
    </row>
    <row r="281">
      <c r="A281" s="32"/>
    </row>
    <row r="282">
      <c r="A282" s="32"/>
    </row>
    <row r="283">
      <c r="A283" s="32"/>
    </row>
    <row r="284">
      <c r="A284" s="32"/>
    </row>
    <row r="285">
      <c r="A285" s="32"/>
    </row>
    <row r="286">
      <c r="A286" s="32"/>
    </row>
    <row r="287">
      <c r="A287" s="32"/>
    </row>
    <row r="288">
      <c r="A288" s="32"/>
    </row>
    <row r="289">
      <c r="A289" s="32"/>
    </row>
    <row r="290">
      <c r="A290" s="32"/>
    </row>
    <row r="291">
      <c r="A291" s="32"/>
    </row>
    <row r="292">
      <c r="A292" s="32"/>
    </row>
    <row r="293">
      <c r="A293" s="32"/>
    </row>
    <row r="294">
      <c r="A294" s="32"/>
    </row>
    <row r="295">
      <c r="A295" s="32"/>
    </row>
    <row r="296">
      <c r="A296" s="32"/>
    </row>
    <row r="297">
      <c r="A297" s="32"/>
    </row>
    <row r="298">
      <c r="A298" s="32"/>
    </row>
    <row r="299">
      <c r="A299" s="32"/>
    </row>
    <row r="300">
      <c r="A300" s="32"/>
    </row>
    <row r="301">
      <c r="A301" s="32"/>
    </row>
    <row r="302">
      <c r="A302" s="32"/>
    </row>
    <row r="303">
      <c r="A303" s="32"/>
    </row>
    <row r="304">
      <c r="A304" s="32"/>
    </row>
    <row r="305">
      <c r="A305" s="32"/>
    </row>
    <row r="306">
      <c r="A306" s="32"/>
    </row>
    <row r="307">
      <c r="A307" s="32"/>
    </row>
    <row r="308">
      <c r="A308" s="32"/>
    </row>
    <row r="309">
      <c r="A309" s="32"/>
    </row>
    <row r="310">
      <c r="A310" s="32"/>
    </row>
    <row r="311">
      <c r="A311" s="32"/>
    </row>
    <row r="312">
      <c r="A312" s="32"/>
    </row>
    <row r="313">
      <c r="A313" s="32"/>
    </row>
    <row r="314">
      <c r="A314" s="32"/>
    </row>
    <row r="315">
      <c r="A315" s="32"/>
    </row>
    <row r="316">
      <c r="A316" s="32"/>
    </row>
    <row r="317">
      <c r="A317" s="32"/>
    </row>
    <row r="318">
      <c r="A318" s="32"/>
    </row>
    <row r="319">
      <c r="A319" s="32"/>
    </row>
    <row r="320">
      <c r="A320" s="32"/>
    </row>
    <row r="321">
      <c r="A321" s="32"/>
    </row>
    <row r="322">
      <c r="A322" s="32"/>
    </row>
    <row r="323">
      <c r="A323" s="32"/>
    </row>
    <row r="324">
      <c r="A324" s="32"/>
    </row>
    <row r="325">
      <c r="A325" s="32"/>
    </row>
    <row r="326">
      <c r="A326" s="32"/>
    </row>
    <row r="327">
      <c r="A327" s="32"/>
    </row>
    <row r="328">
      <c r="A328" s="32"/>
    </row>
    <row r="329">
      <c r="A329" s="32"/>
    </row>
    <row r="330">
      <c r="A330" s="32"/>
    </row>
    <row r="331">
      <c r="A331" s="32"/>
    </row>
    <row r="332">
      <c r="A332" s="32"/>
    </row>
    <row r="333">
      <c r="A333" s="32"/>
    </row>
    <row r="334">
      <c r="A334" s="32"/>
    </row>
    <row r="335">
      <c r="A335" s="32"/>
    </row>
    <row r="336">
      <c r="A336" s="32"/>
    </row>
    <row r="337">
      <c r="A337" s="32"/>
    </row>
    <row r="338">
      <c r="A338" s="32"/>
    </row>
    <row r="339">
      <c r="A339" s="32"/>
    </row>
    <row r="340">
      <c r="A340" s="32"/>
    </row>
    <row r="341">
      <c r="A341" s="32"/>
    </row>
    <row r="342">
      <c r="A342" s="32"/>
    </row>
    <row r="343">
      <c r="A343" s="32"/>
    </row>
    <row r="344">
      <c r="A344" s="32"/>
    </row>
    <row r="345">
      <c r="A345" s="32"/>
    </row>
    <row r="346">
      <c r="A346" s="32"/>
    </row>
    <row r="347">
      <c r="A347" s="32"/>
    </row>
    <row r="348">
      <c r="A348" s="32"/>
    </row>
    <row r="349">
      <c r="A349" s="32"/>
    </row>
    <row r="350">
      <c r="A350" s="32"/>
    </row>
    <row r="351">
      <c r="A351" s="32"/>
    </row>
    <row r="352">
      <c r="A352" s="32"/>
    </row>
    <row r="353">
      <c r="A353" s="32"/>
    </row>
    <row r="354">
      <c r="A354" s="32"/>
    </row>
    <row r="355">
      <c r="A355" s="32"/>
    </row>
    <row r="356">
      <c r="A356" s="32"/>
    </row>
    <row r="357">
      <c r="A357" s="32"/>
    </row>
    <row r="358">
      <c r="A358" s="32"/>
    </row>
    <row r="359">
      <c r="A359" s="32"/>
    </row>
    <row r="360">
      <c r="A360" s="32"/>
    </row>
    <row r="361">
      <c r="A361" s="32"/>
    </row>
    <row r="362">
      <c r="A362" s="32"/>
    </row>
    <row r="363">
      <c r="A363" s="32"/>
    </row>
    <row r="364">
      <c r="A364" s="32"/>
    </row>
    <row r="365">
      <c r="A365" s="32"/>
    </row>
    <row r="366">
      <c r="A366" s="32"/>
    </row>
    <row r="367">
      <c r="A367" s="32"/>
    </row>
    <row r="368">
      <c r="A368" s="32"/>
    </row>
    <row r="369">
      <c r="A369" s="32"/>
    </row>
    <row r="370">
      <c r="A370" s="32"/>
    </row>
    <row r="371">
      <c r="A371" s="32"/>
    </row>
    <row r="372">
      <c r="A372" s="32"/>
    </row>
    <row r="373">
      <c r="A373" s="32"/>
    </row>
    <row r="374">
      <c r="A374" s="32"/>
    </row>
    <row r="375">
      <c r="A375" s="32"/>
    </row>
    <row r="376">
      <c r="A376" s="32"/>
    </row>
    <row r="377">
      <c r="A377" s="32"/>
    </row>
    <row r="378">
      <c r="A378" s="32"/>
    </row>
    <row r="379">
      <c r="A379" s="32"/>
    </row>
    <row r="380">
      <c r="A380" s="32"/>
    </row>
    <row r="381">
      <c r="A381" s="32"/>
    </row>
    <row r="382">
      <c r="A382" s="32"/>
    </row>
    <row r="383">
      <c r="A383" s="32"/>
    </row>
    <row r="384">
      <c r="A384" s="32"/>
    </row>
    <row r="385">
      <c r="A385" s="32"/>
    </row>
    <row r="386">
      <c r="A386" s="32"/>
    </row>
    <row r="387">
      <c r="A387" s="32"/>
    </row>
    <row r="388">
      <c r="A388" s="32"/>
    </row>
    <row r="389">
      <c r="A389" s="32"/>
    </row>
    <row r="390">
      <c r="A390" s="32"/>
    </row>
    <row r="391">
      <c r="A391" s="32"/>
    </row>
    <row r="392">
      <c r="A392" s="32"/>
    </row>
    <row r="393">
      <c r="A393" s="32"/>
    </row>
    <row r="394">
      <c r="A394" s="32"/>
    </row>
    <row r="395">
      <c r="A395" s="32"/>
    </row>
    <row r="396">
      <c r="A396" s="32"/>
    </row>
    <row r="397">
      <c r="A397" s="32"/>
    </row>
    <row r="398">
      <c r="A398" s="32"/>
    </row>
    <row r="399">
      <c r="A399" s="32"/>
    </row>
    <row r="400">
      <c r="A400" s="32"/>
    </row>
    <row r="401">
      <c r="A401" s="32"/>
    </row>
    <row r="402">
      <c r="A402" s="32"/>
    </row>
    <row r="403">
      <c r="A403" s="32"/>
    </row>
    <row r="404">
      <c r="A404" s="32"/>
    </row>
    <row r="405">
      <c r="A405" s="32"/>
    </row>
    <row r="406">
      <c r="A406" s="32"/>
    </row>
    <row r="407">
      <c r="A407" s="32"/>
    </row>
    <row r="408">
      <c r="A408" s="32"/>
    </row>
    <row r="409">
      <c r="A409" s="32"/>
    </row>
    <row r="410">
      <c r="A410" s="32"/>
    </row>
    <row r="411">
      <c r="A411" s="32"/>
    </row>
    <row r="412">
      <c r="A412" s="32"/>
    </row>
    <row r="413">
      <c r="A413" s="32"/>
    </row>
    <row r="414">
      <c r="A414" s="32"/>
    </row>
    <row r="415">
      <c r="A415" s="32"/>
    </row>
    <row r="416">
      <c r="A416" s="32"/>
    </row>
    <row r="417">
      <c r="A417" s="32"/>
    </row>
    <row r="418">
      <c r="A418" s="32"/>
    </row>
    <row r="419">
      <c r="A419" s="32"/>
    </row>
    <row r="420">
      <c r="A420" s="32"/>
    </row>
    <row r="421">
      <c r="A421" s="32"/>
    </row>
    <row r="422">
      <c r="A422" s="32"/>
    </row>
    <row r="423">
      <c r="A423" s="32"/>
    </row>
    <row r="424">
      <c r="A424" s="32"/>
    </row>
    <row r="425">
      <c r="A425" s="32"/>
    </row>
    <row r="426">
      <c r="A426" s="32"/>
    </row>
    <row r="427">
      <c r="A427" s="32"/>
    </row>
    <row r="428">
      <c r="A428" s="32"/>
    </row>
    <row r="429">
      <c r="A429" s="32"/>
    </row>
    <row r="430">
      <c r="A430" s="32"/>
    </row>
    <row r="431">
      <c r="A431" s="32"/>
    </row>
    <row r="432">
      <c r="A432" s="32"/>
    </row>
    <row r="433">
      <c r="A433" s="32"/>
    </row>
    <row r="434">
      <c r="A434" s="32"/>
    </row>
    <row r="435">
      <c r="A435" s="32"/>
    </row>
    <row r="436">
      <c r="A436" s="32"/>
    </row>
    <row r="437">
      <c r="A437" s="32"/>
    </row>
    <row r="438">
      <c r="A438" s="32"/>
    </row>
    <row r="439">
      <c r="A439" s="32"/>
    </row>
    <row r="440">
      <c r="A440" s="32"/>
    </row>
    <row r="441">
      <c r="A441" s="32"/>
    </row>
    <row r="442">
      <c r="A442" s="32"/>
    </row>
    <row r="443">
      <c r="A443" s="32"/>
    </row>
    <row r="444">
      <c r="A444" s="32"/>
    </row>
    <row r="445">
      <c r="A445" s="32"/>
    </row>
    <row r="446">
      <c r="A446" s="32"/>
    </row>
    <row r="447">
      <c r="A447" s="32"/>
    </row>
    <row r="448">
      <c r="A448" s="32"/>
    </row>
    <row r="449">
      <c r="A449" s="32"/>
    </row>
    <row r="450">
      <c r="A450" s="32"/>
    </row>
    <row r="451">
      <c r="A451" s="32"/>
    </row>
    <row r="452">
      <c r="A452" s="32"/>
    </row>
    <row r="453">
      <c r="A453" s="32"/>
    </row>
    <row r="454">
      <c r="A454" s="32"/>
    </row>
    <row r="455">
      <c r="A455" s="32"/>
    </row>
    <row r="456">
      <c r="A456" s="32"/>
    </row>
    <row r="457">
      <c r="A457" s="32"/>
    </row>
    <row r="458">
      <c r="A458" s="32"/>
    </row>
    <row r="459">
      <c r="A459" s="32"/>
    </row>
    <row r="460">
      <c r="A460" s="32"/>
    </row>
    <row r="461">
      <c r="A461" s="32"/>
    </row>
    <row r="462">
      <c r="A462" s="32"/>
    </row>
    <row r="463">
      <c r="A463" s="32"/>
    </row>
    <row r="464">
      <c r="A464" s="32"/>
    </row>
    <row r="465">
      <c r="A465" s="32"/>
    </row>
    <row r="466">
      <c r="A466" s="32"/>
    </row>
    <row r="467">
      <c r="A467" s="32"/>
    </row>
    <row r="468">
      <c r="A468" s="32"/>
    </row>
    <row r="469">
      <c r="A469" s="32"/>
    </row>
    <row r="470">
      <c r="A470" s="32"/>
    </row>
    <row r="471">
      <c r="A471" s="32"/>
    </row>
    <row r="472">
      <c r="A472" s="32"/>
    </row>
    <row r="473">
      <c r="A473" s="32"/>
    </row>
    <row r="474">
      <c r="A474" s="32"/>
    </row>
    <row r="475">
      <c r="A475" s="32"/>
    </row>
    <row r="476">
      <c r="A476" s="32"/>
    </row>
    <row r="477">
      <c r="A477" s="32"/>
    </row>
    <row r="478">
      <c r="A478" s="32"/>
    </row>
    <row r="479">
      <c r="A479" s="32"/>
    </row>
    <row r="480">
      <c r="A480" s="32"/>
    </row>
    <row r="481">
      <c r="A481" s="32"/>
    </row>
    <row r="482">
      <c r="A482" s="32"/>
    </row>
    <row r="483">
      <c r="A483" s="32"/>
    </row>
    <row r="484">
      <c r="A484" s="32"/>
    </row>
    <row r="485">
      <c r="A485" s="32"/>
    </row>
    <row r="486">
      <c r="A486" s="32"/>
    </row>
    <row r="487">
      <c r="A487" s="32"/>
    </row>
    <row r="488">
      <c r="A488" s="32"/>
    </row>
    <row r="489">
      <c r="A489" s="32"/>
    </row>
    <row r="490">
      <c r="A490" s="32"/>
    </row>
    <row r="491">
      <c r="A491" s="32"/>
    </row>
    <row r="492">
      <c r="A492" s="32"/>
    </row>
    <row r="493">
      <c r="A493" s="32"/>
    </row>
    <row r="494">
      <c r="A494" s="32"/>
    </row>
    <row r="495">
      <c r="A495" s="32"/>
    </row>
    <row r="496">
      <c r="A496" s="32"/>
    </row>
    <row r="497">
      <c r="A497" s="32"/>
    </row>
    <row r="498">
      <c r="A498" s="32"/>
    </row>
    <row r="499">
      <c r="A499" s="32"/>
    </row>
    <row r="500">
      <c r="A500" s="32"/>
    </row>
    <row r="501">
      <c r="A501" s="32"/>
    </row>
    <row r="502">
      <c r="A502" s="32"/>
    </row>
    <row r="503">
      <c r="A503" s="32"/>
    </row>
    <row r="504">
      <c r="A504" s="32"/>
    </row>
    <row r="505">
      <c r="A505" s="32"/>
    </row>
    <row r="506">
      <c r="A506" s="32"/>
    </row>
    <row r="507">
      <c r="A507" s="32"/>
    </row>
    <row r="508">
      <c r="A508" s="32"/>
    </row>
    <row r="509">
      <c r="A509" s="32"/>
    </row>
    <row r="510">
      <c r="A510" s="32"/>
    </row>
    <row r="511">
      <c r="A511" s="32"/>
    </row>
    <row r="512">
      <c r="A512" s="32"/>
    </row>
    <row r="513">
      <c r="A513" s="32"/>
    </row>
    <row r="514">
      <c r="A514" s="32"/>
    </row>
    <row r="515">
      <c r="A515" s="32"/>
    </row>
    <row r="516">
      <c r="A516" s="32"/>
    </row>
    <row r="517">
      <c r="A517" s="32"/>
    </row>
    <row r="518">
      <c r="A518" s="32"/>
    </row>
    <row r="519">
      <c r="A519" s="32"/>
    </row>
    <row r="520">
      <c r="A520" s="32"/>
    </row>
    <row r="521">
      <c r="A521" s="32"/>
    </row>
    <row r="522">
      <c r="A522" s="32"/>
    </row>
    <row r="523">
      <c r="A523" s="32"/>
    </row>
    <row r="524">
      <c r="A524" s="32"/>
    </row>
    <row r="525">
      <c r="A525" s="32"/>
    </row>
    <row r="526">
      <c r="A526" s="32"/>
    </row>
    <row r="527">
      <c r="A527" s="32"/>
    </row>
    <row r="528">
      <c r="A528" s="32"/>
    </row>
    <row r="529">
      <c r="A529" s="32"/>
    </row>
    <row r="530">
      <c r="A530" s="32"/>
    </row>
    <row r="531">
      <c r="A531" s="32"/>
    </row>
    <row r="532">
      <c r="A532" s="32"/>
    </row>
    <row r="533">
      <c r="A533" s="32"/>
    </row>
    <row r="534">
      <c r="A534" s="32"/>
    </row>
    <row r="535">
      <c r="A535" s="32"/>
    </row>
    <row r="536">
      <c r="A536" s="32"/>
    </row>
    <row r="537">
      <c r="A537" s="32"/>
    </row>
    <row r="538">
      <c r="A538" s="32"/>
    </row>
    <row r="539">
      <c r="A539" s="32"/>
    </row>
    <row r="540">
      <c r="A540" s="32"/>
    </row>
    <row r="541">
      <c r="A541" s="32"/>
    </row>
    <row r="542">
      <c r="A542" s="32"/>
    </row>
    <row r="543">
      <c r="A543" s="32"/>
    </row>
    <row r="544">
      <c r="A544" s="32"/>
    </row>
    <row r="545">
      <c r="A545" s="32"/>
    </row>
    <row r="546">
      <c r="A546" s="32"/>
    </row>
    <row r="547">
      <c r="A547" s="32"/>
    </row>
    <row r="548">
      <c r="A548" s="32"/>
    </row>
    <row r="549">
      <c r="A549" s="32"/>
    </row>
    <row r="550">
      <c r="A550" s="32"/>
    </row>
    <row r="551">
      <c r="A551" s="32"/>
    </row>
    <row r="552">
      <c r="A552" s="32"/>
    </row>
    <row r="553">
      <c r="A553" s="32"/>
    </row>
    <row r="554">
      <c r="A554" s="32"/>
    </row>
    <row r="555">
      <c r="A555" s="32"/>
    </row>
    <row r="556">
      <c r="A556" s="32"/>
    </row>
    <row r="557">
      <c r="A557" s="32"/>
    </row>
    <row r="558">
      <c r="A558" s="32"/>
    </row>
    <row r="559">
      <c r="A559" s="32"/>
    </row>
    <row r="560">
      <c r="A560" s="32"/>
    </row>
    <row r="561">
      <c r="A561" s="32"/>
    </row>
    <row r="562">
      <c r="A562" s="32"/>
    </row>
    <row r="563">
      <c r="A563" s="32"/>
    </row>
    <row r="564">
      <c r="A564" s="32"/>
    </row>
    <row r="565">
      <c r="A565" s="32"/>
    </row>
    <row r="566">
      <c r="A566" s="32"/>
    </row>
    <row r="567">
      <c r="A567" s="32"/>
    </row>
    <row r="568">
      <c r="A568" s="32"/>
    </row>
    <row r="569">
      <c r="A569" s="32"/>
    </row>
    <row r="570">
      <c r="A570" s="32"/>
    </row>
    <row r="571">
      <c r="A571" s="32"/>
    </row>
    <row r="572">
      <c r="A572" s="32"/>
    </row>
    <row r="573">
      <c r="A573" s="32"/>
    </row>
    <row r="574">
      <c r="A574" s="32"/>
    </row>
    <row r="575">
      <c r="A575" s="32"/>
    </row>
    <row r="576">
      <c r="A576" s="32"/>
    </row>
    <row r="577">
      <c r="A577" s="32"/>
    </row>
    <row r="578">
      <c r="A578" s="32"/>
    </row>
    <row r="579">
      <c r="A579" s="32"/>
    </row>
    <row r="580">
      <c r="A580" s="32"/>
    </row>
    <row r="581">
      <c r="A581" s="32"/>
    </row>
    <row r="582">
      <c r="A582" s="32"/>
    </row>
    <row r="583">
      <c r="A583" s="32"/>
    </row>
    <row r="584">
      <c r="A584" s="32"/>
    </row>
    <row r="585">
      <c r="A585" s="32"/>
    </row>
    <row r="586">
      <c r="A586" s="32"/>
    </row>
    <row r="587">
      <c r="A587" s="32"/>
    </row>
    <row r="588">
      <c r="A588" s="32"/>
    </row>
    <row r="589">
      <c r="A589" s="32"/>
    </row>
    <row r="590">
      <c r="A590" s="32"/>
    </row>
    <row r="591">
      <c r="A591" s="32"/>
    </row>
    <row r="592">
      <c r="A592" s="32"/>
    </row>
    <row r="593">
      <c r="A593" s="32"/>
    </row>
    <row r="594">
      <c r="A594" s="32"/>
    </row>
    <row r="595">
      <c r="A595" s="32"/>
    </row>
    <row r="596">
      <c r="A596" s="32"/>
    </row>
    <row r="597">
      <c r="A597" s="32"/>
    </row>
    <row r="598">
      <c r="A598" s="32"/>
    </row>
    <row r="599">
      <c r="A599" s="32"/>
    </row>
    <row r="600">
      <c r="A600" s="32"/>
    </row>
    <row r="601">
      <c r="A601" s="32"/>
    </row>
    <row r="602">
      <c r="A602" s="32"/>
    </row>
    <row r="603">
      <c r="A603" s="32"/>
    </row>
    <row r="604">
      <c r="A604" s="32"/>
    </row>
    <row r="605">
      <c r="A605" s="32"/>
    </row>
    <row r="606">
      <c r="A606" s="32"/>
    </row>
    <row r="607">
      <c r="A607" s="32"/>
    </row>
    <row r="608">
      <c r="A608" s="32"/>
    </row>
    <row r="609">
      <c r="A609" s="32"/>
    </row>
    <row r="610">
      <c r="A610" s="32"/>
    </row>
    <row r="611">
      <c r="A611" s="32"/>
    </row>
    <row r="612">
      <c r="A612" s="32"/>
    </row>
    <row r="613">
      <c r="A613" s="32"/>
    </row>
    <row r="614">
      <c r="A614" s="32"/>
    </row>
    <row r="615">
      <c r="A615" s="32"/>
    </row>
    <row r="616">
      <c r="A616" s="32"/>
    </row>
    <row r="617">
      <c r="A617" s="32"/>
    </row>
    <row r="618">
      <c r="A618" s="32"/>
    </row>
    <row r="619">
      <c r="A619" s="32"/>
    </row>
    <row r="620">
      <c r="A620" s="32"/>
    </row>
    <row r="621">
      <c r="A621" s="32"/>
    </row>
    <row r="622">
      <c r="A622" s="32"/>
    </row>
    <row r="623">
      <c r="A623" s="32"/>
    </row>
    <row r="624">
      <c r="A624" s="32"/>
    </row>
    <row r="625">
      <c r="A625" s="32"/>
    </row>
    <row r="626">
      <c r="A626" s="32"/>
    </row>
    <row r="627">
      <c r="A627" s="32"/>
    </row>
    <row r="628">
      <c r="A628" s="32"/>
    </row>
    <row r="629">
      <c r="A629" s="32"/>
    </row>
    <row r="630">
      <c r="A630" s="32"/>
    </row>
    <row r="631">
      <c r="A631" s="32"/>
    </row>
    <row r="632">
      <c r="A632" s="32"/>
    </row>
    <row r="633">
      <c r="A633" s="32"/>
    </row>
    <row r="634">
      <c r="A634" s="32"/>
    </row>
    <row r="635">
      <c r="A635" s="32"/>
    </row>
    <row r="636">
      <c r="A636" s="32"/>
    </row>
    <row r="637">
      <c r="A637" s="32"/>
    </row>
    <row r="638">
      <c r="A638" s="32"/>
    </row>
    <row r="639">
      <c r="A639" s="32"/>
    </row>
    <row r="640">
      <c r="A640" s="32"/>
    </row>
    <row r="641">
      <c r="A641" s="32"/>
    </row>
    <row r="642">
      <c r="A642" s="32"/>
    </row>
    <row r="643">
      <c r="A643" s="32"/>
    </row>
    <row r="644">
      <c r="A644" s="32"/>
    </row>
    <row r="645">
      <c r="A645" s="32"/>
    </row>
    <row r="646">
      <c r="A646" s="32"/>
    </row>
    <row r="647">
      <c r="A647" s="32"/>
    </row>
    <row r="648">
      <c r="A648" s="32"/>
    </row>
    <row r="649">
      <c r="A649" s="32"/>
    </row>
    <row r="650">
      <c r="A650" s="32"/>
    </row>
    <row r="651">
      <c r="A651" s="32"/>
    </row>
    <row r="652">
      <c r="A652" s="32"/>
    </row>
    <row r="653">
      <c r="A653" s="32"/>
    </row>
    <row r="654">
      <c r="A654" s="32"/>
    </row>
    <row r="655">
      <c r="A655" s="32"/>
    </row>
    <row r="656">
      <c r="A656" s="32"/>
    </row>
    <row r="657">
      <c r="A657" s="32"/>
    </row>
    <row r="658">
      <c r="A658" s="32"/>
    </row>
    <row r="659">
      <c r="A659" s="32"/>
    </row>
    <row r="660">
      <c r="A660" s="32"/>
    </row>
    <row r="661">
      <c r="A661" s="32"/>
    </row>
    <row r="662">
      <c r="A662" s="32"/>
    </row>
    <row r="663">
      <c r="A663" s="32"/>
    </row>
    <row r="664">
      <c r="A664" s="32"/>
    </row>
    <row r="665">
      <c r="A665" s="32"/>
    </row>
    <row r="666">
      <c r="A666" s="32"/>
    </row>
    <row r="667">
      <c r="A667" s="32"/>
    </row>
    <row r="668">
      <c r="A668" s="32"/>
    </row>
    <row r="669">
      <c r="A669" s="32"/>
    </row>
    <row r="670">
      <c r="A670" s="32"/>
    </row>
    <row r="671">
      <c r="A671" s="32"/>
    </row>
    <row r="672">
      <c r="A672" s="32"/>
    </row>
    <row r="673">
      <c r="A673" s="32"/>
    </row>
    <row r="674">
      <c r="A674" s="32"/>
    </row>
    <row r="675">
      <c r="A675" s="32"/>
    </row>
    <row r="676">
      <c r="A676" s="32"/>
    </row>
    <row r="677">
      <c r="A677" s="32"/>
    </row>
    <row r="678">
      <c r="A678" s="32"/>
    </row>
    <row r="679">
      <c r="A679" s="32"/>
    </row>
    <row r="680">
      <c r="A680" s="32"/>
    </row>
    <row r="681">
      <c r="A681" s="32"/>
    </row>
    <row r="682">
      <c r="A682" s="32"/>
    </row>
    <row r="683">
      <c r="A683" s="32"/>
    </row>
    <row r="684">
      <c r="A684" s="32"/>
    </row>
    <row r="685">
      <c r="A685" s="32"/>
    </row>
    <row r="686">
      <c r="A686" s="32"/>
    </row>
    <row r="687">
      <c r="A687" s="32"/>
    </row>
    <row r="688">
      <c r="A688" s="32"/>
    </row>
    <row r="689">
      <c r="A689" s="32"/>
    </row>
    <row r="690">
      <c r="A690" s="32"/>
    </row>
    <row r="691">
      <c r="A691" s="32"/>
    </row>
    <row r="692">
      <c r="A692" s="32"/>
    </row>
    <row r="693">
      <c r="A693" s="32"/>
    </row>
    <row r="694">
      <c r="A694" s="32"/>
    </row>
    <row r="695">
      <c r="A695" s="32"/>
    </row>
    <row r="696">
      <c r="A696" s="32"/>
    </row>
    <row r="697">
      <c r="A697" s="32"/>
    </row>
    <row r="698">
      <c r="A698" s="32"/>
    </row>
    <row r="699">
      <c r="A699" s="32"/>
    </row>
    <row r="700">
      <c r="A700" s="32"/>
    </row>
    <row r="701">
      <c r="A701" s="32"/>
    </row>
    <row r="702">
      <c r="A702" s="32"/>
    </row>
    <row r="703">
      <c r="A703" s="32"/>
    </row>
    <row r="704">
      <c r="A704" s="32"/>
    </row>
    <row r="705">
      <c r="A705" s="32"/>
    </row>
    <row r="706">
      <c r="A706" s="32"/>
    </row>
    <row r="707">
      <c r="A707" s="32"/>
    </row>
    <row r="708">
      <c r="A708" s="32"/>
    </row>
    <row r="709">
      <c r="A709" s="32"/>
    </row>
    <row r="710">
      <c r="A710" s="32"/>
    </row>
    <row r="711">
      <c r="A711" s="32"/>
    </row>
    <row r="712">
      <c r="A712" s="32"/>
    </row>
    <row r="713">
      <c r="A713" s="32"/>
    </row>
    <row r="714">
      <c r="A714" s="32"/>
    </row>
    <row r="715">
      <c r="A715" s="32"/>
    </row>
    <row r="716">
      <c r="A716" s="32"/>
    </row>
    <row r="717">
      <c r="A717" s="32"/>
    </row>
    <row r="718">
      <c r="A718" s="32"/>
    </row>
    <row r="719">
      <c r="A719" s="32"/>
    </row>
    <row r="720">
      <c r="A720" s="32"/>
    </row>
    <row r="721">
      <c r="A721" s="32"/>
    </row>
    <row r="722">
      <c r="A722" s="32"/>
    </row>
    <row r="723">
      <c r="A723" s="32"/>
    </row>
    <row r="724">
      <c r="A724" s="32"/>
    </row>
    <row r="725">
      <c r="A725" s="32"/>
    </row>
    <row r="726">
      <c r="A726" s="32"/>
    </row>
    <row r="727">
      <c r="A727" s="32"/>
    </row>
    <row r="728">
      <c r="A728" s="32"/>
    </row>
    <row r="729">
      <c r="A729" s="32"/>
    </row>
    <row r="730">
      <c r="A730" s="32"/>
    </row>
    <row r="731">
      <c r="A731" s="32"/>
    </row>
    <row r="732">
      <c r="A732" s="32"/>
    </row>
    <row r="733">
      <c r="A733" s="32"/>
    </row>
    <row r="734">
      <c r="A734" s="32"/>
    </row>
    <row r="735">
      <c r="A735" s="32"/>
    </row>
    <row r="736">
      <c r="A736" s="32"/>
    </row>
    <row r="737">
      <c r="A737" s="32"/>
    </row>
    <row r="738">
      <c r="A738" s="32"/>
    </row>
    <row r="739">
      <c r="A739" s="32"/>
    </row>
    <row r="740">
      <c r="A740" s="32"/>
    </row>
    <row r="741">
      <c r="A741" s="32"/>
    </row>
    <row r="742">
      <c r="A742" s="32"/>
    </row>
    <row r="743">
      <c r="A743" s="32"/>
    </row>
    <row r="744">
      <c r="A744" s="32"/>
    </row>
    <row r="745">
      <c r="A745" s="32"/>
    </row>
    <row r="746">
      <c r="A746" s="32"/>
    </row>
    <row r="747">
      <c r="A747" s="32"/>
    </row>
    <row r="748">
      <c r="A748" s="32"/>
    </row>
    <row r="749">
      <c r="A749" s="32"/>
    </row>
    <row r="750">
      <c r="A750" s="32"/>
    </row>
    <row r="751">
      <c r="A751" s="32"/>
    </row>
    <row r="752">
      <c r="A752" s="32"/>
    </row>
    <row r="753">
      <c r="A753" s="32"/>
    </row>
    <row r="754">
      <c r="A754" s="32"/>
    </row>
    <row r="755">
      <c r="A755" s="32"/>
    </row>
    <row r="756">
      <c r="A756" s="32"/>
    </row>
    <row r="757">
      <c r="A757" s="32"/>
    </row>
    <row r="758">
      <c r="A758" s="32"/>
    </row>
    <row r="759">
      <c r="A759" s="32"/>
    </row>
    <row r="760">
      <c r="A760" s="32"/>
    </row>
    <row r="761">
      <c r="A761" s="32"/>
    </row>
    <row r="762">
      <c r="A762" s="32"/>
    </row>
    <row r="763">
      <c r="A763" s="32"/>
    </row>
    <row r="764">
      <c r="A764" s="32"/>
    </row>
    <row r="765">
      <c r="A765" s="32"/>
    </row>
    <row r="766">
      <c r="A766" s="32"/>
    </row>
    <row r="767">
      <c r="A767" s="32"/>
    </row>
    <row r="768">
      <c r="A768" s="32"/>
    </row>
    <row r="769">
      <c r="A769" s="32"/>
    </row>
    <row r="770">
      <c r="A770" s="32"/>
    </row>
    <row r="771">
      <c r="A771" s="32"/>
    </row>
    <row r="772">
      <c r="A772" s="32"/>
    </row>
    <row r="773">
      <c r="A773" s="32"/>
    </row>
    <row r="774">
      <c r="A774" s="32"/>
    </row>
    <row r="775">
      <c r="A775" s="32"/>
    </row>
    <row r="776">
      <c r="A776" s="32"/>
    </row>
    <row r="777">
      <c r="A777" s="32"/>
    </row>
    <row r="778">
      <c r="A778" s="32"/>
    </row>
    <row r="779">
      <c r="A779" s="32"/>
    </row>
    <row r="780">
      <c r="A780" s="32"/>
    </row>
    <row r="781">
      <c r="A781" s="32"/>
    </row>
    <row r="782">
      <c r="A782" s="32"/>
    </row>
    <row r="783">
      <c r="A783" s="32"/>
    </row>
    <row r="784">
      <c r="A784" s="32"/>
    </row>
    <row r="785">
      <c r="A785" s="32"/>
    </row>
    <row r="786">
      <c r="A786" s="32"/>
    </row>
    <row r="787">
      <c r="A787" s="32"/>
    </row>
    <row r="788">
      <c r="A788" s="32"/>
    </row>
    <row r="789">
      <c r="A789" s="32"/>
    </row>
    <row r="790">
      <c r="A790" s="32"/>
    </row>
    <row r="791">
      <c r="A791" s="32"/>
    </row>
    <row r="792">
      <c r="A792" s="32"/>
    </row>
    <row r="793">
      <c r="A793" s="32"/>
    </row>
    <row r="794">
      <c r="A794" s="32"/>
    </row>
    <row r="795">
      <c r="A795" s="32"/>
    </row>
    <row r="796">
      <c r="A796" s="32"/>
    </row>
    <row r="797">
      <c r="A797" s="32"/>
    </row>
    <row r="798">
      <c r="A798" s="32"/>
    </row>
    <row r="799">
      <c r="A799" s="32"/>
    </row>
    <row r="800">
      <c r="A800" s="32"/>
    </row>
    <row r="801">
      <c r="A801" s="32"/>
    </row>
    <row r="802">
      <c r="A802" s="32"/>
    </row>
    <row r="803">
      <c r="A803" s="32"/>
    </row>
    <row r="804">
      <c r="A804" s="32"/>
    </row>
    <row r="805">
      <c r="A805" s="32"/>
    </row>
    <row r="806">
      <c r="A806" s="32"/>
    </row>
    <row r="807">
      <c r="A807" s="32"/>
    </row>
    <row r="808">
      <c r="A808" s="32"/>
    </row>
    <row r="809">
      <c r="A809" s="32"/>
    </row>
    <row r="810">
      <c r="A810" s="32"/>
    </row>
    <row r="811">
      <c r="A811" s="32"/>
    </row>
    <row r="812">
      <c r="A812" s="32"/>
    </row>
    <row r="813">
      <c r="A813" s="32"/>
    </row>
    <row r="814">
      <c r="A814" s="32"/>
    </row>
    <row r="815">
      <c r="A815" s="32"/>
    </row>
    <row r="816">
      <c r="A816" s="32"/>
    </row>
    <row r="817">
      <c r="A817" s="32"/>
    </row>
    <row r="818">
      <c r="A818" s="32"/>
    </row>
    <row r="819">
      <c r="A819" s="32"/>
    </row>
    <row r="820">
      <c r="A820" s="32"/>
    </row>
    <row r="821">
      <c r="A821" s="32"/>
    </row>
    <row r="822">
      <c r="A822" s="32"/>
    </row>
    <row r="823">
      <c r="A823" s="32"/>
    </row>
    <row r="824">
      <c r="A824" s="32"/>
    </row>
    <row r="825">
      <c r="A825" s="32"/>
    </row>
    <row r="826">
      <c r="A826" s="32"/>
    </row>
    <row r="827">
      <c r="A827" s="32"/>
    </row>
    <row r="828">
      <c r="A828" s="32"/>
    </row>
    <row r="829">
      <c r="A829" s="32"/>
    </row>
    <row r="830">
      <c r="A830" s="32"/>
    </row>
    <row r="831">
      <c r="A831" s="32"/>
    </row>
    <row r="832">
      <c r="A832" s="32"/>
    </row>
    <row r="833">
      <c r="A833" s="32"/>
    </row>
    <row r="834">
      <c r="A834" s="32"/>
    </row>
    <row r="835">
      <c r="A835" s="32"/>
    </row>
    <row r="836">
      <c r="A836" s="32"/>
    </row>
    <row r="837">
      <c r="A837" s="32"/>
    </row>
    <row r="838">
      <c r="A838" s="32"/>
    </row>
    <row r="839">
      <c r="A839" s="32"/>
    </row>
    <row r="840">
      <c r="A840" s="32"/>
    </row>
    <row r="841">
      <c r="A841" s="32"/>
    </row>
    <row r="842">
      <c r="A842" s="32"/>
    </row>
    <row r="843">
      <c r="A843" s="32"/>
    </row>
    <row r="844">
      <c r="A844" s="32"/>
    </row>
    <row r="845">
      <c r="A845" s="32"/>
    </row>
    <row r="846">
      <c r="A846" s="32"/>
    </row>
    <row r="847">
      <c r="A847" s="32"/>
    </row>
    <row r="848">
      <c r="A848" s="32"/>
    </row>
    <row r="849">
      <c r="A849" s="32"/>
    </row>
    <row r="850">
      <c r="A850" s="32"/>
    </row>
    <row r="851">
      <c r="A851" s="32"/>
    </row>
    <row r="852">
      <c r="A852" s="32"/>
    </row>
    <row r="853">
      <c r="A853" s="32"/>
    </row>
    <row r="854">
      <c r="A854" s="32"/>
    </row>
    <row r="855">
      <c r="A855" s="32"/>
    </row>
    <row r="856">
      <c r="A856" s="32"/>
    </row>
    <row r="857">
      <c r="A857" s="32"/>
    </row>
    <row r="858">
      <c r="A858" s="32"/>
    </row>
    <row r="859">
      <c r="A859" s="32"/>
    </row>
    <row r="860">
      <c r="A860" s="32"/>
    </row>
    <row r="861">
      <c r="A861" s="32"/>
    </row>
    <row r="862">
      <c r="A862" s="32"/>
    </row>
    <row r="863">
      <c r="A863" s="32"/>
    </row>
    <row r="864">
      <c r="A864" s="32"/>
    </row>
    <row r="865">
      <c r="A865" s="32"/>
    </row>
    <row r="866">
      <c r="A866" s="32"/>
    </row>
    <row r="867">
      <c r="A867" s="32"/>
    </row>
    <row r="868">
      <c r="A868" s="32"/>
    </row>
    <row r="869">
      <c r="A869" s="32"/>
    </row>
    <row r="870">
      <c r="A870" s="32"/>
    </row>
    <row r="871">
      <c r="A871" s="32"/>
    </row>
    <row r="872">
      <c r="A872" s="32"/>
    </row>
    <row r="873">
      <c r="A873" s="32"/>
    </row>
    <row r="874">
      <c r="A874" s="32"/>
    </row>
    <row r="875">
      <c r="A875" s="32"/>
    </row>
    <row r="876">
      <c r="A876" s="32"/>
    </row>
    <row r="877">
      <c r="A877" s="32"/>
    </row>
    <row r="878">
      <c r="A878" s="32"/>
    </row>
    <row r="879">
      <c r="A879" s="32"/>
    </row>
    <row r="880">
      <c r="A880" s="32"/>
    </row>
    <row r="881">
      <c r="A881" s="32"/>
    </row>
    <row r="882">
      <c r="A882" s="32"/>
    </row>
    <row r="883">
      <c r="A883" s="32"/>
    </row>
    <row r="884">
      <c r="A884" s="32"/>
    </row>
    <row r="885">
      <c r="A885" s="32"/>
    </row>
    <row r="886">
      <c r="A886" s="32"/>
    </row>
    <row r="887">
      <c r="A887" s="32"/>
    </row>
    <row r="888">
      <c r="A888" s="32"/>
    </row>
    <row r="889">
      <c r="A889" s="32"/>
    </row>
    <row r="890">
      <c r="A890" s="32"/>
    </row>
    <row r="891">
      <c r="A891" s="32"/>
    </row>
    <row r="892">
      <c r="A892" s="32"/>
    </row>
    <row r="893">
      <c r="A893" s="32"/>
    </row>
    <row r="894">
      <c r="A894" s="32"/>
    </row>
    <row r="895">
      <c r="A895" s="32"/>
    </row>
    <row r="896">
      <c r="A896" s="32"/>
    </row>
    <row r="897">
      <c r="A897" s="32"/>
    </row>
    <row r="898">
      <c r="A898" s="32"/>
    </row>
    <row r="899">
      <c r="A899" s="32"/>
    </row>
    <row r="900">
      <c r="A900" s="32"/>
    </row>
    <row r="901">
      <c r="A901" s="32"/>
    </row>
    <row r="902">
      <c r="A902" s="32"/>
    </row>
    <row r="903">
      <c r="A903" s="32"/>
    </row>
    <row r="904">
      <c r="A904" s="32"/>
    </row>
    <row r="905">
      <c r="A905" s="32"/>
    </row>
    <row r="906">
      <c r="A906" s="32"/>
    </row>
    <row r="907">
      <c r="A907" s="32"/>
    </row>
    <row r="908">
      <c r="A908" s="32"/>
    </row>
    <row r="909">
      <c r="A909" s="32"/>
    </row>
    <row r="910">
      <c r="A910" s="32"/>
    </row>
    <row r="911">
      <c r="A911" s="32"/>
    </row>
    <row r="912">
      <c r="A912" s="32"/>
    </row>
    <row r="913">
      <c r="A913" s="32"/>
    </row>
    <row r="914">
      <c r="A914" s="32"/>
    </row>
    <row r="915">
      <c r="A915" s="32"/>
    </row>
    <row r="916">
      <c r="A916" s="32"/>
    </row>
    <row r="917">
      <c r="A917" s="32"/>
    </row>
    <row r="918">
      <c r="A918" s="32"/>
    </row>
    <row r="919">
      <c r="A919" s="32"/>
    </row>
    <row r="920">
      <c r="A920" s="32"/>
    </row>
    <row r="921">
      <c r="A921" s="32"/>
    </row>
    <row r="922">
      <c r="A922" s="32"/>
    </row>
    <row r="923">
      <c r="A923" s="32"/>
    </row>
    <row r="924">
      <c r="A924" s="32"/>
    </row>
    <row r="925">
      <c r="A925" s="32"/>
    </row>
    <row r="926">
      <c r="A926" s="32"/>
    </row>
    <row r="927">
      <c r="A927" s="32"/>
    </row>
    <row r="928">
      <c r="A928" s="32"/>
    </row>
    <row r="929">
      <c r="A929" s="32"/>
    </row>
    <row r="930">
      <c r="A930" s="32"/>
    </row>
    <row r="931">
      <c r="A931" s="32"/>
    </row>
    <row r="932">
      <c r="A932" s="32"/>
    </row>
    <row r="933">
      <c r="A933" s="32"/>
    </row>
    <row r="934">
      <c r="A934" s="32"/>
    </row>
    <row r="935">
      <c r="A935" s="32"/>
    </row>
    <row r="936">
      <c r="A936" s="32"/>
    </row>
    <row r="937">
      <c r="A937" s="32"/>
    </row>
    <row r="938">
      <c r="A938" s="32"/>
    </row>
    <row r="939">
      <c r="A939" s="32"/>
    </row>
    <row r="940">
      <c r="A940" s="32"/>
    </row>
    <row r="941">
      <c r="A941" s="32"/>
    </row>
    <row r="942">
      <c r="A942" s="32"/>
    </row>
    <row r="943">
      <c r="A943" s="32"/>
    </row>
    <row r="944">
      <c r="A944" s="32"/>
    </row>
    <row r="945">
      <c r="A945" s="32"/>
    </row>
    <row r="946">
      <c r="A946" s="32"/>
    </row>
    <row r="947">
      <c r="A947" s="32"/>
    </row>
    <row r="948">
      <c r="A948" s="32"/>
    </row>
    <row r="949">
      <c r="A949" s="32"/>
    </row>
    <row r="950">
      <c r="A950" s="32"/>
    </row>
    <row r="951">
      <c r="A951" s="32"/>
    </row>
    <row r="952">
      <c r="A952" s="32"/>
    </row>
    <row r="953">
      <c r="A953" s="32"/>
    </row>
    <row r="954">
      <c r="A954" s="32"/>
    </row>
    <row r="955">
      <c r="A955" s="32"/>
    </row>
    <row r="956">
      <c r="A956" s="32"/>
    </row>
    <row r="957">
      <c r="A957" s="32"/>
    </row>
    <row r="958">
      <c r="A958" s="32"/>
    </row>
    <row r="959">
      <c r="A959" s="32"/>
    </row>
    <row r="960">
      <c r="A960" s="32"/>
    </row>
    <row r="961">
      <c r="A961" s="32"/>
    </row>
    <row r="962">
      <c r="A962" s="32"/>
    </row>
    <row r="963">
      <c r="A963" s="32"/>
    </row>
    <row r="964">
      <c r="A964" s="32"/>
    </row>
    <row r="965">
      <c r="A965" s="32"/>
    </row>
    <row r="966">
      <c r="A966" s="32"/>
    </row>
    <row r="967">
      <c r="A967" s="32"/>
    </row>
    <row r="968">
      <c r="A968" s="32"/>
    </row>
    <row r="969">
      <c r="A969" s="32"/>
    </row>
    <row r="970">
      <c r="A970" s="32"/>
    </row>
    <row r="971">
      <c r="A971" s="32"/>
    </row>
    <row r="972">
      <c r="A972" s="32"/>
    </row>
    <row r="973">
      <c r="A973" s="32"/>
    </row>
    <row r="974">
      <c r="A974" s="32"/>
    </row>
    <row r="975">
      <c r="A975" s="32"/>
    </row>
    <row r="976">
      <c r="A976" s="32"/>
    </row>
    <row r="977">
      <c r="A977" s="32"/>
    </row>
    <row r="978">
      <c r="A978" s="32"/>
    </row>
    <row r="979">
      <c r="A979" s="32"/>
    </row>
    <row r="980">
      <c r="A980" s="32"/>
    </row>
    <row r="981">
      <c r="A981" s="32"/>
    </row>
    <row r="982">
      <c r="A982" s="32"/>
    </row>
    <row r="983">
      <c r="A983" s="32"/>
    </row>
    <row r="984">
      <c r="A984" s="32"/>
    </row>
    <row r="985">
      <c r="A985" s="32"/>
    </row>
    <row r="986">
      <c r="A986" s="32"/>
    </row>
    <row r="987">
      <c r="A987" s="32"/>
    </row>
    <row r="988">
      <c r="A988" s="32"/>
    </row>
    <row r="989">
      <c r="A989" s="32"/>
    </row>
    <row r="990">
      <c r="A990" s="32"/>
    </row>
    <row r="991">
      <c r="A991" s="32"/>
    </row>
    <row r="992">
      <c r="A992" s="32"/>
    </row>
    <row r="993">
      <c r="A993" s="32"/>
    </row>
    <row r="994">
      <c r="A994" s="32"/>
    </row>
    <row r="995">
      <c r="A995" s="32"/>
    </row>
    <row r="996">
      <c r="A996" s="32"/>
    </row>
    <row r="997">
      <c r="A997" s="32"/>
    </row>
    <row r="998">
      <c r="A998" s="32"/>
    </row>
    <row r="999">
      <c r="A999" s="32"/>
    </row>
    <row r="1000">
      <c r="A1000" s="32"/>
    </row>
    <row r="1001">
      <c r="A1001" s="32"/>
    </row>
    <row r="1002">
      <c r="A1002" s="32"/>
    </row>
  </sheetData>
  <hyperlinks>
    <hyperlink r:id="rId1" ref="J2"/>
    <hyperlink r:id="rId2" ref="K2"/>
    <hyperlink r:id="rId3" ref="J3"/>
    <hyperlink r:id="rId4" ref="J4"/>
    <hyperlink r:id="rId5" ref="J5"/>
    <hyperlink r:id="rId6" ref="K5"/>
    <hyperlink r:id="rId7" ref="J6"/>
    <hyperlink r:id="rId8" ref="J7"/>
    <hyperlink r:id="rId9" ref="K7"/>
    <hyperlink r:id="rId10" ref="J8"/>
    <hyperlink r:id="rId11" ref="J9"/>
    <hyperlink r:id="rId12" ref="J10"/>
    <hyperlink r:id="rId13" ref="J11"/>
    <hyperlink r:id="rId14" ref="J12"/>
    <hyperlink r:id="rId15" ref="J13"/>
    <hyperlink r:id="rId16" ref="K13"/>
    <hyperlink r:id="rId17" ref="J14"/>
    <hyperlink r:id="rId18" ref="J15"/>
    <hyperlink r:id="rId19" ref="K15"/>
    <hyperlink r:id="rId20" ref="J16"/>
    <hyperlink r:id="rId21" ref="J17"/>
    <hyperlink r:id="rId22" ref="K17"/>
    <hyperlink r:id="rId23" ref="J19"/>
    <hyperlink r:id="rId24" ref="J20"/>
    <hyperlink r:id="rId25" ref="J21"/>
    <hyperlink r:id="rId26" ref="J22"/>
    <hyperlink r:id="rId27" ref="K22"/>
    <hyperlink r:id="rId28" ref="J23"/>
    <hyperlink r:id="rId29" ref="K23"/>
    <hyperlink r:id="rId30" ref="K24"/>
    <hyperlink r:id="rId31" ref="J25"/>
    <hyperlink r:id="rId32" ref="K25"/>
    <hyperlink r:id="rId33" ref="J26"/>
    <hyperlink r:id="rId34" ref="J27"/>
    <hyperlink r:id="rId35" ref="J29"/>
    <hyperlink r:id="rId36" ref="J30"/>
    <hyperlink r:id="rId37" ref="J31"/>
    <hyperlink r:id="rId38" ref="K31"/>
    <hyperlink r:id="rId39" ref="J32"/>
    <hyperlink r:id="rId40" ref="J33"/>
    <hyperlink r:id="rId41" ref="J34"/>
    <hyperlink r:id="rId42" ref="J35"/>
    <hyperlink r:id="rId43" ref="J36"/>
    <hyperlink r:id="rId44" ref="J37"/>
    <hyperlink r:id="rId45" ref="J38"/>
    <hyperlink r:id="rId46" ref="J39"/>
    <hyperlink r:id="rId47" ref="J40"/>
    <hyperlink r:id="rId48" ref="J41"/>
    <hyperlink r:id="rId49" ref="J42"/>
    <hyperlink r:id="rId50" ref="J44"/>
    <hyperlink r:id="rId51" ref="J45"/>
    <hyperlink r:id="rId52" ref="J46"/>
    <hyperlink r:id="rId53" ref="J47"/>
    <hyperlink r:id="rId54" ref="K47"/>
    <hyperlink r:id="rId55" ref="J48"/>
    <hyperlink r:id="rId56" ref="K48"/>
    <hyperlink r:id="rId57" ref="J49"/>
    <hyperlink r:id="rId58" ref="J50"/>
    <hyperlink r:id="rId59" ref="J51"/>
    <hyperlink r:id="rId60" ref="J52"/>
    <hyperlink r:id="rId61" ref="J53"/>
    <hyperlink r:id="rId62" ref="J54"/>
    <hyperlink r:id="rId63" ref="J55"/>
    <hyperlink r:id="rId64" ref="K55"/>
    <hyperlink r:id="rId65" ref="J56"/>
    <hyperlink r:id="rId66" ref="K56"/>
    <hyperlink r:id="rId67" ref="J57"/>
    <hyperlink r:id="rId68" ref="J58"/>
    <hyperlink r:id="rId69" ref="K58"/>
    <hyperlink r:id="rId70" ref="J59"/>
    <hyperlink r:id="rId71" ref="J60"/>
    <hyperlink r:id="rId72" ref="J63"/>
    <hyperlink r:id="rId73" ref="J64"/>
    <hyperlink r:id="rId74" ref="J65"/>
    <hyperlink r:id="rId75" ref="J66"/>
    <hyperlink r:id="rId76" ref="J68"/>
    <hyperlink r:id="rId77" ref="K68"/>
    <hyperlink r:id="rId78" ref="J69"/>
    <hyperlink r:id="rId79" ref="K72"/>
    <hyperlink r:id="rId80" ref="J73"/>
    <hyperlink r:id="rId81" ref="J74"/>
    <hyperlink r:id="rId82" ref="J75"/>
    <hyperlink r:id="rId83" ref="J76"/>
    <hyperlink r:id="rId84" ref="J77"/>
    <hyperlink r:id="rId85" ref="J78"/>
    <hyperlink r:id="rId86" ref="J79"/>
    <hyperlink r:id="rId87" ref="J80"/>
    <hyperlink r:id="rId88" ref="J81"/>
    <hyperlink r:id="rId89" ref="J82"/>
    <hyperlink r:id="rId90" ref="J83"/>
    <hyperlink r:id="rId91" ref="J84"/>
    <hyperlink r:id="rId92" ref="J85"/>
    <hyperlink r:id="rId93" ref="J86"/>
    <hyperlink r:id="rId94" ref="J87"/>
    <hyperlink r:id="rId95" ref="J88"/>
    <hyperlink r:id="rId96" ref="J89"/>
    <hyperlink r:id="rId97" ref="J90"/>
    <hyperlink r:id="rId98" ref="J91"/>
    <hyperlink r:id="rId99" ref="J92"/>
    <hyperlink r:id="rId100" ref="J94"/>
    <hyperlink r:id="rId101" ref="J95"/>
    <hyperlink r:id="rId102" ref="J98"/>
    <hyperlink r:id="rId103" ref="J99"/>
    <hyperlink r:id="rId104" ref="J100"/>
    <hyperlink r:id="rId105" ref="J101"/>
    <hyperlink r:id="rId106" ref="J102"/>
    <hyperlink r:id="rId107" ref="J103"/>
    <hyperlink r:id="rId108" ref="J104"/>
    <hyperlink r:id="rId109" ref="J106"/>
    <hyperlink r:id="rId110" ref="J108"/>
    <hyperlink r:id="rId111" ref="J109"/>
    <hyperlink r:id="rId112" ref="K109"/>
    <hyperlink r:id="rId113" ref="J110"/>
    <hyperlink r:id="rId114" ref="K110"/>
    <hyperlink r:id="rId115" ref="J111"/>
    <hyperlink r:id="rId116" ref="J112"/>
    <hyperlink r:id="rId117" ref="K112"/>
    <hyperlink r:id="rId118" ref="J113"/>
    <hyperlink r:id="rId119" ref="J114"/>
    <hyperlink r:id="rId120" ref="J115"/>
    <hyperlink r:id="rId121" ref="K115"/>
    <hyperlink r:id="rId122" ref="J116"/>
    <hyperlink r:id="rId123" ref="K116"/>
    <hyperlink r:id="rId124" ref="K117"/>
    <hyperlink r:id="rId125" ref="K118"/>
  </hyperlinks>
  <drawing r:id="rId126"/>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17.57"/>
    <col customWidth="1" min="2" max="2" width="56.14"/>
    <col customWidth="1" min="3" max="3" width="10.57"/>
    <col customWidth="1" min="4" max="4" width="10.43"/>
    <col customWidth="1" min="5" max="5" width="10.71"/>
    <col customWidth="1" min="6" max="6" width="13.14"/>
    <col customWidth="1" min="7" max="7" width="28.71"/>
    <col customWidth="1" min="8" max="8" width="11.29"/>
    <col customWidth="1" min="9" max="9" width="12.86"/>
    <col customWidth="1" min="10" max="10" width="209.0"/>
    <col customWidth="1" min="15" max="15" width="24.71"/>
    <col customWidth="1" min="16" max="16" width="20.0"/>
    <col customWidth="1" min="17" max="17" width="18.57"/>
    <col customWidth="1" min="18" max="18" width="11.71"/>
    <col customWidth="1" min="19" max="19" width="6.57"/>
    <col customWidth="1" min="20" max="20" width="7.71"/>
    <col customWidth="1" min="21" max="21" width="7.43"/>
    <col customWidth="1" min="22" max="22" width="17.71"/>
  </cols>
  <sheetData>
    <row r="1">
      <c r="A1" s="62" t="s">
        <v>2</v>
      </c>
      <c r="B1" s="63" t="s">
        <v>21</v>
      </c>
      <c r="C1" s="64" t="s">
        <v>360</v>
      </c>
      <c r="D1" s="64" t="s">
        <v>23</v>
      </c>
      <c r="E1" s="64" t="s">
        <v>4</v>
      </c>
      <c r="F1" s="65" t="s">
        <v>361</v>
      </c>
      <c r="G1" s="65" t="s">
        <v>362</v>
      </c>
      <c r="H1" s="66" t="s">
        <v>363</v>
      </c>
      <c r="I1" s="66" t="s">
        <v>364</v>
      </c>
      <c r="J1" s="66" t="s">
        <v>365</v>
      </c>
      <c r="K1" s="66" t="s">
        <v>366</v>
      </c>
      <c r="L1" s="66" t="s">
        <v>367</v>
      </c>
      <c r="M1" s="66" t="s">
        <v>29</v>
      </c>
      <c r="N1" s="66" t="s">
        <v>368</v>
      </c>
      <c r="O1" s="66" t="s">
        <v>369</v>
      </c>
      <c r="P1" s="66" t="s">
        <v>370</v>
      </c>
      <c r="Q1" s="66" t="s">
        <v>371</v>
      </c>
      <c r="R1" s="66" t="s">
        <v>372</v>
      </c>
      <c r="S1" s="66" t="s">
        <v>373</v>
      </c>
      <c r="T1" s="66" t="s">
        <v>374</v>
      </c>
      <c r="U1" s="66" t="s">
        <v>375</v>
      </c>
      <c r="V1" s="68" t="s">
        <v>376</v>
      </c>
    </row>
    <row r="2">
      <c r="A2" s="70">
        <v>1.22070839781E11</v>
      </c>
      <c r="B2" s="3" t="s">
        <v>37</v>
      </c>
      <c r="C2" s="72" t="s">
        <v>39</v>
      </c>
      <c r="D2" s="72" t="s">
        <v>7</v>
      </c>
      <c r="E2" s="72" t="s">
        <v>40</v>
      </c>
      <c r="F2" s="9" t="s">
        <v>378</v>
      </c>
      <c r="G2" s="9" t="s">
        <v>379</v>
      </c>
      <c r="H2" s="9" t="s">
        <v>380</v>
      </c>
      <c r="I2" s="10" t="s">
        <v>381</v>
      </c>
      <c r="J2" s="9" t="s">
        <v>382</v>
      </c>
      <c r="K2" s="10" t="s">
        <v>383</v>
      </c>
      <c r="L2" s="10" t="s">
        <v>385</v>
      </c>
      <c r="M2" s="10" t="s">
        <v>386</v>
      </c>
      <c r="N2" s="10" t="s">
        <v>389</v>
      </c>
      <c r="O2" s="9" t="s">
        <v>390</v>
      </c>
      <c r="P2" s="8">
        <v>1.499129332E9</v>
      </c>
      <c r="Q2" s="78">
        <v>42920.117268518516</v>
      </c>
      <c r="R2" s="8">
        <v>3529.0</v>
      </c>
      <c r="S2" s="8">
        <v>431.0</v>
      </c>
      <c r="T2" s="8">
        <v>3965.0</v>
      </c>
      <c r="U2" s="8">
        <v>766.0</v>
      </c>
      <c r="V2" s="79">
        <v>5162.0</v>
      </c>
    </row>
    <row r="3">
      <c r="A3" s="85">
        <v>1.90574048001622E14</v>
      </c>
      <c r="B3" s="87" t="s">
        <v>103</v>
      </c>
      <c r="C3" s="89" t="s">
        <v>39</v>
      </c>
      <c r="D3" s="89" t="s">
        <v>7</v>
      </c>
      <c r="E3" s="89" t="s">
        <v>24</v>
      </c>
      <c r="F3" s="87" t="s">
        <v>430</v>
      </c>
      <c r="G3" s="87" t="s">
        <v>432</v>
      </c>
      <c r="H3" s="87" t="s">
        <v>433</v>
      </c>
      <c r="I3" s="91" t="s">
        <v>434</v>
      </c>
      <c r="J3" s="87" t="s">
        <v>442</v>
      </c>
      <c r="K3" s="91" t="s">
        <v>444</v>
      </c>
      <c r="L3" s="91" t="s">
        <v>448</v>
      </c>
      <c r="M3" s="91" t="s">
        <v>453</v>
      </c>
      <c r="N3" s="91" t="s">
        <v>389</v>
      </c>
      <c r="O3" s="87" t="s">
        <v>457</v>
      </c>
      <c r="P3" s="94">
        <v>1.462132471E9</v>
      </c>
      <c r="Q3" s="94">
        <v>42491.9128587963</v>
      </c>
      <c r="R3" s="96">
        <v>947.0</v>
      </c>
      <c r="S3" s="96">
        <v>464.0</v>
      </c>
      <c r="T3" s="96">
        <v>1063.0</v>
      </c>
      <c r="U3" s="96">
        <v>901.0</v>
      </c>
      <c r="V3" s="99">
        <v>2428.0</v>
      </c>
    </row>
    <row r="4">
      <c r="A4" s="100" t="s">
        <v>83</v>
      </c>
      <c r="B4" s="9" t="s">
        <v>84</v>
      </c>
      <c r="C4" s="72" t="s">
        <v>39</v>
      </c>
      <c r="D4" s="72" t="s">
        <v>7</v>
      </c>
      <c r="E4" s="72" t="s">
        <v>24</v>
      </c>
      <c r="F4" s="9" t="s">
        <v>29</v>
      </c>
      <c r="G4" s="9" t="s">
        <v>468</v>
      </c>
      <c r="H4" s="9" t="s">
        <v>469</v>
      </c>
      <c r="I4" s="10" t="s">
        <v>470</v>
      </c>
      <c r="J4" s="9" t="s">
        <v>471</v>
      </c>
      <c r="K4" s="10" t="s">
        <v>472</v>
      </c>
      <c r="L4" s="10" t="s">
        <v>473</v>
      </c>
      <c r="M4" s="10" t="s">
        <v>474</v>
      </c>
      <c r="N4" s="10" t="s">
        <v>475</v>
      </c>
      <c r="O4" s="9" t="s">
        <v>476</v>
      </c>
      <c r="P4" s="8">
        <v>1.496705575E9</v>
      </c>
      <c r="Q4" s="78">
        <v>42892.06452546296</v>
      </c>
      <c r="R4" s="8">
        <v>526.0</v>
      </c>
      <c r="S4" s="8">
        <v>57.0</v>
      </c>
      <c r="T4" s="8">
        <v>621.0</v>
      </c>
      <c r="U4" s="8">
        <v>644.0</v>
      </c>
      <c r="V4" s="79">
        <v>1322.0</v>
      </c>
    </row>
    <row r="5">
      <c r="A5" s="100">
        <v>3.27472701884E11</v>
      </c>
      <c r="B5" s="9" t="s">
        <v>51</v>
      </c>
      <c r="C5" s="72" t="s">
        <v>39</v>
      </c>
      <c r="D5" s="72" t="s">
        <v>7</v>
      </c>
      <c r="E5" s="72" t="s">
        <v>40</v>
      </c>
      <c r="F5" s="9" t="s">
        <v>378</v>
      </c>
      <c r="G5" s="9" t="s">
        <v>477</v>
      </c>
      <c r="H5" s="9" t="s">
        <v>478</v>
      </c>
      <c r="I5" s="10" t="s">
        <v>479</v>
      </c>
      <c r="J5" s="9" t="s">
        <v>480</v>
      </c>
      <c r="K5" s="10" t="s">
        <v>481</v>
      </c>
      <c r="L5" s="10" t="s">
        <v>482</v>
      </c>
      <c r="M5" s="10" t="s">
        <v>483</v>
      </c>
      <c r="N5" s="10" t="s">
        <v>389</v>
      </c>
      <c r="O5" s="9" t="s">
        <v>484</v>
      </c>
      <c r="P5" s="8">
        <v>1.494525178E9</v>
      </c>
      <c r="Q5" s="78">
        <v>42866.82844907408</v>
      </c>
      <c r="R5" s="8">
        <v>355.0</v>
      </c>
      <c r="S5" s="8">
        <v>54.0</v>
      </c>
      <c r="T5" s="8">
        <v>413.0</v>
      </c>
      <c r="U5" s="8">
        <v>72.0</v>
      </c>
      <c r="V5" s="79">
        <v>539.0</v>
      </c>
    </row>
    <row r="6">
      <c r="A6" s="70">
        <v>1.1185791550153E14</v>
      </c>
      <c r="B6" s="3" t="s">
        <v>63</v>
      </c>
      <c r="C6" s="72" t="s">
        <v>39</v>
      </c>
      <c r="D6" s="72" t="s">
        <v>7</v>
      </c>
      <c r="E6" s="72" t="s">
        <v>24</v>
      </c>
      <c r="F6" s="9" t="s">
        <v>430</v>
      </c>
      <c r="G6" s="9" t="s">
        <v>485</v>
      </c>
      <c r="H6" s="9" t="s">
        <v>486</v>
      </c>
      <c r="I6" s="10" t="s">
        <v>487</v>
      </c>
      <c r="J6" s="9" t="s">
        <v>488</v>
      </c>
      <c r="K6" s="10" t="s">
        <v>489</v>
      </c>
      <c r="L6" s="10" t="s">
        <v>490</v>
      </c>
      <c r="M6" s="10" t="s">
        <v>491</v>
      </c>
      <c r="N6" s="10" t="s">
        <v>389</v>
      </c>
      <c r="O6" s="9" t="s">
        <v>492</v>
      </c>
      <c r="P6" s="8">
        <v>1.484287008E9</v>
      </c>
      <c r="Q6" s="78">
        <v>42748.28944444445</v>
      </c>
      <c r="R6" s="8">
        <v>99.0</v>
      </c>
      <c r="S6" s="8">
        <v>0.0</v>
      </c>
      <c r="T6" s="8">
        <v>113.0</v>
      </c>
      <c r="U6" s="8">
        <v>0.0</v>
      </c>
      <c r="V6" s="79">
        <v>113.0</v>
      </c>
    </row>
    <row r="7">
      <c r="A7" s="100">
        <v>2.30218090377212E14</v>
      </c>
      <c r="B7" s="9" t="s">
        <v>192</v>
      </c>
      <c r="C7" s="72" t="s">
        <v>39</v>
      </c>
      <c r="D7" s="72" t="s">
        <v>7</v>
      </c>
      <c r="E7" s="72" t="s">
        <v>24</v>
      </c>
      <c r="F7" s="9" t="s">
        <v>378</v>
      </c>
      <c r="G7" s="9" t="s">
        <v>493</v>
      </c>
      <c r="H7" s="9" t="s">
        <v>494</v>
      </c>
      <c r="I7" s="10" t="s">
        <v>495</v>
      </c>
      <c r="J7" s="88" t="s">
        <v>499</v>
      </c>
      <c r="K7" s="10" t="s">
        <v>502</v>
      </c>
      <c r="L7" s="10" t="s">
        <v>504</v>
      </c>
      <c r="M7" s="10" t="s">
        <v>505</v>
      </c>
      <c r="N7" s="10" t="s">
        <v>389</v>
      </c>
      <c r="O7" s="9" t="s">
        <v>507</v>
      </c>
      <c r="P7" s="8">
        <v>1.419481113E9</v>
      </c>
      <c r="Q7" s="105">
        <v>42729.22121527778</v>
      </c>
      <c r="R7" s="8">
        <v>21.0</v>
      </c>
      <c r="S7" s="8">
        <v>0.0</v>
      </c>
      <c r="T7" s="8">
        <v>21.0</v>
      </c>
      <c r="U7" s="8">
        <v>0.0</v>
      </c>
      <c r="V7" s="79">
        <v>21.0</v>
      </c>
    </row>
    <row r="8">
      <c r="A8" s="85">
        <v>1.00761541821E11</v>
      </c>
      <c r="B8" s="87" t="s">
        <v>44</v>
      </c>
      <c r="C8" s="69" t="s">
        <v>34</v>
      </c>
      <c r="D8" s="69" t="s">
        <v>7</v>
      </c>
      <c r="E8" s="69" t="s">
        <v>24</v>
      </c>
      <c r="F8" s="87" t="s">
        <v>430</v>
      </c>
      <c r="G8" s="87" t="s">
        <v>509</v>
      </c>
      <c r="H8" s="87" t="s">
        <v>510</v>
      </c>
      <c r="I8" s="91" t="s">
        <v>511</v>
      </c>
      <c r="J8" s="87" t="s">
        <v>512</v>
      </c>
      <c r="K8" s="91" t="s">
        <v>514</v>
      </c>
      <c r="L8" s="91" t="s">
        <v>515</v>
      </c>
      <c r="M8" s="91" t="s">
        <v>518</v>
      </c>
      <c r="N8" s="91" t="s">
        <v>389</v>
      </c>
      <c r="O8" s="87" t="s">
        <v>522</v>
      </c>
      <c r="P8" s="96">
        <v>1.499241479E9</v>
      </c>
      <c r="Q8" s="94">
        <v>42921.4152662037</v>
      </c>
      <c r="R8" s="96">
        <v>680.0</v>
      </c>
      <c r="S8" s="96">
        <v>40.0</v>
      </c>
      <c r="T8" s="96">
        <v>766.0</v>
      </c>
      <c r="U8" s="96">
        <v>355.0</v>
      </c>
      <c r="V8" s="99">
        <v>1161.0</v>
      </c>
    </row>
    <row r="9">
      <c r="A9" s="70">
        <v>3.32852160071506E14</v>
      </c>
      <c r="B9" s="3" t="s">
        <v>66</v>
      </c>
      <c r="C9" s="3" t="s">
        <v>34</v>
      </c>
      <c r="D9" s="3" t="s">
        <v>7</v>
      </c>
      <c r="E9" s="3" t="s">
        <v>24</v>
      </c>
      <c r="F9" s="9" t="s">
        <v>29</v>
      </c>
      <c r="G9" s="9" t="s">
        <v>523</v>
      </c>
      <c r="H9" s="9" t="s">
        <v>524</v>
      </c>
      <c r="I9" s="10" t="s">
        <v>525</v>
      </c>
      <c r="J9" s="6" t="s">
        <v>526</v>
      </c>
      <c r="K9" s="10" t="s">
        <v>527</v>
      </c>
      <c r="L9" s="10" t="s">
        <v>531</v>
      </c>
      <c r="M9" s="10" t="s">
        <v>532</v>
      </c>
      <c r="N9" s="10" t="s">
        <v>535</v>
      </c>
      <c r="O9" s="9" t="s">
        <v>536</v>
      </c>
      <c r="P9" s="8">
        <v>1.493953537E9</v>
      </c>
      <c r="Q9" s="78">
        <v>42860.212233796294</v>
      </c>
      <c r="R9" s="8">
        <v>302.0</v>
      </c>
      <c r="S9" s="8">
        <v>14.0</v>
      </c>
      <c r="T9" s="8">
        <v>335.0</v>
      </c>
      <c r="U9" s="8">
        <v>251.0</v>
      </c>
      <c r="V9" s="79">
        <v>600.0</v>
      </c>
    </row>
    <row r="10">
      <c r="A10" s="100">
        <v>3.63592330326216E14</v>
      </c>
      <c r="B10" s="9" t="s">
        <v>72</v>
      </c>
      <c r="C10" s="3" t="s">
        <v>34</v>
      </c>
      <c r="D10" s="3" t="s">
        <v>7</v>
      </c>
      <c r="E10" s="3" t="s">
        <v>24</v>
      </c>
      <c r="F10" s="9" t="s">
        <v>430</v>
      </c>
      <c r="G10" s="9" t="s">
        <v>539</v>
      </c>
      <c r="H10" s="9" t="s">
        <v>540</v>
      </c>
      <c r="I10" s="10" t="s">
        <v>541</v>
      </c>
      <c r="J10" s="6" t="s">
        <v>543</v>
      </c>
      <c r="K10" s="10" t="s">
        <v>544</v>
      </c>
      <c r="L10" s="10" t="s">
        <v>545</v>
      </c>
      <c r="M10" s="10" t="s">
        <v>546</v>
      </c>
      <c r="N10" s="10" t="s">
        <v>389</v>
      </c>
      <c r="O10" s="9" t="s">
        <v>547</v>
      </c>
      <c r="P10" s="8">
        <v>1.499088225E9</v>
      </c>
      <c r="Q10" s="78">
        <v>42919.641493055555</v>
      </c>
      <c r="R10" s="8">
        <v>34.0</v>
      </c>
      <c r="S10" s="8">
        <v>1.0</v>
      </c>
      <c r="T10" s="8">
        <v>36.0</v>
      </c>
      <c r="U10" s="8">
        <v>0.0</v>
      </c>
      <c r="V10" s="79">
        <v>37.0</v>
      </c>
    </row>
    <row r="11">
      <c r="A11" s="100">
        <v>6.28817447160105E14</v>
      </c>
      <c r="B11" s="9" t="s">
        <v>76</v>
      </c>
      <c r="C11" s="3" t="s">
        <v>34</v>
      </c>
      <c r="D11" s="3" t="s">
        <v>7</v>
      </c>
      <c r="E11" s="3" t="s">
        <v>24</v>
      </c>
      <c r="F11" s="9" t="s">
        <v>430</v>
      </c>
      <c r="G11" s="9" t="s">
        <v>548</v>
      </c>
      <c r="H11" s="9" t="s">
        <v>549</v>
      </c>
      <c r="I11" s="10" t="s">
        <v>550</v>
      </c>
      <c r="J11" s="9" t="s">
        <v>551</v>
      </c>
      <c r="K11" s="10" t="s">
        <v>552</v>
      </c>
      <c r="L11" s="10" t="s">
        <v>553</v>
      </c>
      <c r="M11" s="10" t="s">
        <v>554</v>
      </c>
      <c r="N11" s="10" t="s">
        <v>389</v>
      </c>
      <c r="O11" s="9" t="s">
        <v>555</v>
      </c>
      <c r="P11" s="8">
        <v>1.490551903E9</v>
      </c>
      <c r="Q11" s="78">
        <v>42820.841469907406</v>
      </c>
      <c r="R11" s="8">
        <v>394.0</v>
      </c>
      <c r="S11" s="8">
        <v>73.0</v>
      </c>
      <c r="T11" s="8">
        <v>479.0</v>
      </c>
      <c r="U11" s="8">
        <v>721.0</v>
      </c>
      <c r="V11" s="79">
        <v>1273.0</v>
      </c>
    </row>
    <row r="12">
      <c r="A12" s="100">
        <v>1.01988966602029E14</v>
      </c>
      <c r="B12" s="9" t="s">
        <v>110</v>
      </c>
      <c r="C12" s="3" t="s">
        <v>34</v>
      </c>
      <c r="D12" s="3" t="s">
        <v>7</v>
      </c>
      <c r="E12" s="3" t="s">
        <v>24</v>
      </c>
      <c r="F12" s="9" t="s">
        <v>29</v>
      </c>
      <c r="G12" s="9" t="s">
        <v>556</v>
      </c>
      <c r="H12" s="9" t="s">
        <v>557</v>
      </c>
      <c r="I12" s="10" t="s">
        <v>558</v>
      </c>
      <c r="J12" s="88" t="s">
        <v>559</v>
      </c>
      <c r="K12" s="10" t="s">
        <v>560</v>
      </c>
      <c r="L12" s="10" t="s">
        <v>561</v>
      </c>
      <c r="M12" s="10" t="s">
        <v>562</v>
      </c>
      <c r="N12" s="10" t="s">
        <v>563</v>
      </c>
      <c r="O12" s="9" t="s">
        <v>564</v>
      </c>
      <c r="P12" s="8">
        <v>1.499081099E9</v>
      </c>
      <c r="Q12" s="78">
        <v>42919.559016203704</v>
      </c>
      <c r="R12" s="8">
        <v>25.0</v>
      </c>
      <c r="S12" s="8">
        <v>1.0</v>
      </c>
      <c r="T12" s="8">
        <v>27.0</v>
      </c>
      <c r="U12" s="8">
        <v>13.0</v>
      </c>
      <c r="V12" s="8">
        <v>41.0</v>
      </c>
    </row>
    <row r="13">
      <c r="A13" s="116">
        <v>3.17733201572172E14</v>
      </c>
      <c r="B13" s="117" t="s">
        <v>255</v>
      </c>
      <c r="C13" s="69" t="s">
        <v>34</v>
      </c>
      <c r="D13" s="69" t="s">
        <v>8</v>
      </c>
      <c r="E13" s="69" t="s">
        <v>31</v>
      </c>
      <c r="F13" s="87" t="s">
        <v>378</v>
      </c>
      <c r="G13" s="87" t="s">
        <v>565</v>
      </c>
      <c r="H13" s="87" t="s">
        <v>566</v>
      </c>
      <c r="I13" s="91" t="s">
        <v>567</v>
      </c>
      <c r="J13" s="87" t="s">
        <v>568</v>
      </c>
      <c r="K13" s="91" t="s">
        <v>569</v>
      </c>
      <c r="L13" s="91" t="s">
        <v>570</v>
      </c>
      <c r="M13" s="91" t="s">
        <v>574</v>
      </c>
      <c r="N13" s="91" t="s">
        <v>389</v>
      </c>
      <c r="O13" s="87" t="s">
        <v>575</v>
      </c>
      <c r="P13" s="96">
        <v>1.496600947E9</v>
      </c>
      <c r="Q13" s="94">
        <v>42890.85355324074</v>
      </c>
      <c r="R13" s="96">
        <v>655.0</v>
      </c>
      <c r="S13" s="96">
        <v>148.0</v>
      </c>
      <c r="T13" s="96">
        <v>1067.0</v>
      </c>
      <c r="U13" s="96">
        <v>903.0</v>
      </c>
      <c r="V13" s="99">
        <v>2118.0</v>
      </c>
    </row>
    <row r="14">
      <c r="A14" s="100">
        <v>4.04957526212509E14</v>
      </c>
      <c r="B14" s="9" t="s">
        <v>258</v>
      </c>
      <c r="C14" s="3" t="s">
        <v>34</v>
      </c>
      <c r="D14" s="3" t="s">
        <v>8</v>
      </c>
      <c r="E14" s="3" t="s">
        <v>31</v>
      </c>
      <c r="F14" s="9" t="s">
        <v>430</v>
      </c>
      <c r="G14" s="9" t="s">
        <v>576</v>
      </c>
      <c r="H14" s="9" t="s">
        <v>577</v>
      </c>
      <c r="I14" s="10" t="s">
        <v>578</v>
      </c>
      <c r="J14" s="9" t="s">
        <v>580</v>
      </c>
      <c r="K14" s="10" t="s">
        <v>582</v>
      </c>
      <c r="L14" s="10" t="s">
        <v>583</v>
      </c>
      <c r="M14" s="10" t="s">
        <v>584</v>
      </c>
      <c r="N14" s="10" t="s">
        <v>389</v>
      </c>
      <c r="O14" s="9" t="s">
        <v>585</v>
      </c>
      <c r="P14" s="8">
        <v>1.499265033E9</v>
      </c>
      <c r="Q14" s="78">
        <v>42921.68788194445</v>
      </c>
      <c r="R14" s="8">
        <v>333.0</v>
      </c>
      <c r="S14" s="8">
        <v>460.0</v>
      </c>
      <c r="T14" s="8">
        <v>558.0</v>
      </c>
      <c r="U14" s="8">
        <v>385.0</v>
      </c>
      <c r="V14" s="79">
        <v>1403.0</v>
      </c>
    </row>
    <row r="15">
      <c r="A15" s="100">
        <v>4.07019479486523E14</v>
      </c>
      <c r="B15" s="9" t="s">
        <v>262</v>
      </c>
      <c r="C15" s="3" t="s">
        <v>34</v>
      </c>
      <c r="D15" s="3" t="s">
        <v>8</v>
      </c>
      <c r="E15" s="3" t="s">
        <v>31</v>
      </c>
      <c r="F15" s="9" t="s">
        <v>378</v>
      </c>
      <c r="G15" s="9" t="s">
        <v>586</v>
      </c>
      <c r="H15" s="9" t="s">
        <v>587</v>
      </c>
      <c r="I15" s="10" t="s">
        <v>588</v>
      </c>
      <c r="J15" s="6" t="s">
        <v>589</v>
      </c>
      <c r="K15" s="10" t="s">
        <v>590</v>
      </c>
      <c r="L15" s="10" t="s">
        <v>591</v>
      </c>
      <c r="M15" s="10" t="s">
        <v>592</v>
      </c>
      <c r="N15" s="10" t="s">
        <v>389</v>
      </c>
      <c r="O15" s="9" t="s">
        <v>593</v>
      </c>
      <c r="P15" s="8">
        <v>1.498510621E9</v>
      </c>
      <c r="Q15" s="78">
        <v>42912.95626157407</v>
      </c>
      <c r="R15" s="8">
        <v>244.0</v>
      </c>
      <c r="S15" s="8">
        <v>481.0</v>
      </c>
      <c r="T15" s="8">
        <v>929.0</v>
      </c>
      <c r="U15" s="8">
        <v>218.0</v>
      </c>
      <c r="V15" s="79">
        <v>1628.0</v>
      </c>
    </row>
    <row r="16">
      <c r="A16" s="100" t="s">
        <v>272</v>
      </c>
      <c r="B16" s="9" t="s">
        <v>273</v>
      </c>
      <c r="C16" s="3" t="s">
        <v>34</v>
      </c>
      <c r="D16" s="3" t="s">
        <v>8</v>
      </c>
      <c r="E16" s="3" t="s">
        <v>31</v>
      </c>
      <c r="F16" s="9" t="s">
        <v>378</v>
      </c>
      <c r="G16" s="9" t="s">
        <v>594</v>
      </c>
      <c r="H16" s="9" t="s">
        <v>595</v>
      </c>
      <c r="I16" s="10" t="s">
        <v>596</v>
      </c>
      <c r="J16" s="6" t="s">
        <v>597</v>
      </c>
      <c r="K16" s="10" t="s">
        <v>598</v>
      </c>
      <c r="L16" s="10" t="s">
        <v>599</v>
      </c>
      <c r="M16" s="10" t="s">
        <v>600</v>
      </c>
      <c r="N16" s="10" t="s">
        <v>389</v>
      </c>
      <c r="O16" s="9" t="s">
        <v>601</v>
      </c>
      <c r="P16" s="8">
        <v>1.498754454E9</v>
      </c>
      <c r="Q16" s="78">
        <v>42915.778402777774</v>
      </c>
      <c r="R16" s="8">
        <v>50.0</v>
      </c>
      <c r="S16" s="8">
        <v>2.0</v>
      </c>
      <c r="T16" s="8">
        <v>67.0</v>
      </c>
      <c r="U16" s="8">
        <v>169.0</v>
      </c>
      <c r="V16" s="79">
        <v>238.0</v>
      </c>
    </row>
    <row r="17">
      <c r="A17" s="100">
        <v>1.46045432168397E14</v>
      </c>
      <c r="B17" s="9" t="s">
        <v>277</v>
      </c>
      <c r="C17" s="3" t="s">
        <v>34</v>
      </c>
      <c r="D17" s="3" t="s">
        <v>8</v>
      </c>
      <c r="E17" s="3" t="s">
        <v>31</v>
      </c>
      <c r="F17" s="9" t="s">
        <v>378</v>
      </c>
      <c r="G17" s="9" t="s">
        <v>602</v>
      </c>
      <c r="H17" s="9" t="s">
        <v>603</v>
      </c>
      <c r="I17" s="10" t="s">
        <v>604</v>
      </c>
      <c r="J17" s="6" t="s">
        <v>605</v>
      </c>
      <c r="K17" s="10" t="s">
        <v>606</v>
      </c>
      <c r="L17" s="10" t="s">
        <v>607</v>
      </c>
      <c r="M17" s="10" t="s">
        <v>608</v>
      </c>
      <c r="N17" s="10" t="s">
        <v>389</v>
      </c>
      <c r="O17" s="9" t="s">
        <v>609</v>
      </c>
      <c r="P17" s="8">
        <v>1.496697129E9</v>
      </c>
      <c r="Q17" s="78">
        <v>42891.966770833336</v>
      </c>
      <c r="R17" s="8">
        <v>13.0</v>
      </c>
      <c r="S17" s="8">
        <v>0.0</v>
      </c>
      <c r="T17" s="8">
        <v>29.0</v>
      </c>
      <c r="U17" s="8">
        <v>7.0</v>
      </c>
      <c r="V17" s="79">
        <v>36.0</v>
      </c>
    </row>
    <row r="18">
      <c r="A18" s="125" t="s">
        <v>265</v>
      </c>
      <c r="B18" s="69" t="s">
        <v>266</v>
      </c>
      <c r="C18" s="69" t="s">
        <v>610</v>
      </c>
      <c r="D18" s="69" t="s">
        <v>8</v>
      </c>
      <c r="E18" s="69" t="s">
        <v>175</v>
      </c>
      <c r="F18" s="87" t="s">
        <v>513</v>
      </c>
      <c r="G18" s="87" t="s">
        <v>611</v>
      </c>
      <c r="H18" s="87" t="s">
        <v>612</v>
      </c>
      <c r="I18" s="91" t="s">
        <v>613</v>
      </c>
      <c r="J18" s="103" t="s">
        <v>614</v>
      </c>
      <c r="K18" s="87"/>
      <c r="L18" s="87"/>
      <c r="M18" s="87"/>
      <c r="N18" s="87"/>
      <c r="O18" s="87" t="s">
        <v>615</v>
      </c>
      <c r="P18" s="96">
        <v>1.499190785E9</v>
      </c>
      <c r="Q18" s="94">
        <v>42920.82853009259</v>
      </c>
      <c r="R18" s="96">
        <v>1264.0</v>
      </c>
      <c r="S18" s="96">
        <v>47.0</v>
      </c>
      <c r="T18" s="96">
        <v>2019.0</v>
      </c>
      <c r="U18" s="96">
        <v>986.0</v>
      </c>
      <c r="V18" s="99">
        <v>3052.0</v>
      </c>
    </row>
    <row r="19">
      <c r="A19" s="70" t="s">
        <v>298</v>
      </c>
      <c r="B19" s="3" t="s">
        <v>299</v>
      </c>
      <c r="C19" s="3" t="s">
        <v>610</v>
      </c>
      <c r="D19" s="3" t="s">
        <v>8</v>
      </c>
      <c r="E19" s="3" t="s">
        <v>175</v>
      </c>
      <c r="F19" s="9" t="s">
        <v>513</v>
      </c>
      <c r="G19" s="9" t="s">
        <v>616</v>
      </c>
      <c r="H19" s="9" t="s">
        <v>617</v>
      </c>
      <c r="I19" s="10" t="s">
        <v>618</v>
      </c>
      <c r="J19" s="6" t="s">
        <v>619</v>
      </c>
      <c r="K19" s="9"/>
      <c r="L19" s="9"/>
      <c r="M19" s="9"/>
      <c r="N19" s="9"/>
      <c r="O19" s="9" t="s">
        <v>620</v>
      </c>
      <c r="P19" s="8">
        <v>1.48952554E9</v>
      </c>
      <c r="Q19" s="78">
        <v>42808.92060185185</v>
      </c>
      <c r="R19" s="8">
        <v>35.0</v>
      </c>
      <c r="S19" s="8">
        <v>94.0</v>
      </c>
      <c r="T19" s="8">
        <v>83.0</v>
      </c>
      <c r="U19" s="8">
        <v>280.0</v>
      </c>
      <c r="V19" s="79">
        <v>457.0</v>
      </c>
    </row>
    <row r="20">
      <c r="A20" s="80">
        <v>3.12083008830048E14</v>
      </c>
      <c r="B20" s="82" t="s">
        <v>287</v>
      </c>
      <c r="C20" s="83" t="s">
        <v>610</v>
      </c>
      <c r="D20" s="83" t="s">
        <v>8</v>
      </c>
      <c r="E20" s="83" t="s">
        <v>175</v>
      </c>
      <c r="F20" s="82" t="s">
        <v>513</v>
      </c>
      <c r="G20" s="82" t="s">
        <v>621</v>
      </c>
      <c r="H20" s="82" t="s">
        <v>622</v>
      </c>
      <c r="I20" s="92" t="s">
        <v>623</v>
      </c>
      <c r="J20" s="126" t="s">
        <v>624</v>
      </c>
      <c r="K20" s="82"/>
      <c r="L20" s="82"/>
      <c r="M20" s="82"/>
      <c r="N20" s="82"/>
      <c r="O20" s="82" t="s">
        <v>625</v>
      </c>
      <c r="P20" s="90">
        <v>1.472847205E9</v>
      </c>
      <c r="Q20" s="109">
        <v>42615.925983796296</v>
      </c>
      <c r="R20" s="90">
        <v>8.0</v>
      </c>
      <c r="S20" s="90">
        <v>1.0</v>
      </c>
      <c r="T20" s="90">
        <v>8.0</v>
      </c>
      <c r="U20" s="90">
        <v>1.0</v>
      </c>
      <c r="V20" s="111">
        <v>10.0</v>
      </c>
    </row>
    <row r="21">
      <c r="J21" s="3"/>
    </row>
    <row r="22">
      <c r="D22" s="3" t="s">
        <v>626</v>
      </c>
      <c r="E22" s="3" t="s">
        <v>627</v>
      </c>
      <c r="F22" s="3" t="s">
        <v>68</v>
      </c>
      <c r="G22" s="3" t="s">
        <v>628</v>
      </c>
      <c r="H22" s="3" t="s">
        <v>629</v>
      </c>
      <c r="J22" s="3">
        <v>1.0</v>
      </c>
    </row>
    <row r="23">
      <c r="D23" s="3" t="s">
        <v>17</v>
      </c>
      <c r="E23" s="3" t="s">
        <v>630</v>
      </c>
      <c r="F23" s="3" t="s">
        <v>40</v>
      </c>
      <c r="G23" s="3">
        <v>16905.0</v>
      </c>
      <c r="H23" s="128">
        <v>42919.0</v>
      </c>
    </row>
    <row r="24">
      <c r="D24" s="3" t="s">
        <v>17</v>
      </c>
      <c r="E24" s="3" t="s">
        <v>635</v>
      </c>
      <c r="F24" s="3" t="s">
        <v>24</v>
      </c>
      <c r="G24" s="3">
        <v>17300.0</v>
      </c>
      <c r="H24" s="130">
        <v>42728.0</v>
      </c>
    </row>
    <row r="25">
      <c r="D25" s="3" t="s">
        <v>17</v>
      </c>
      <c r="E25" s="3" t="s">
        <v>639</v>
      </c>
      <c r="F25" s="3" t="s">
        <v>24</v>
      </c>
      <c r="G25" s="3">
        <v>1700.0</v>
      </c>
      <c r="H25" s="128">
        <v>42897.0</v>
      </c>
    </row>
    <row r="26">
      <c r="D26" s="3" t="s">
        <v>17</v>
      </c>
      <c r="E26" s="3" t="s">
        <v>640</v>
      </c>
      <c r="F26" s="3" t="s">
        <v>31</v>
      </c>
      <c r="G26" s="3">
        <v>2300.0</v>
      </c>
      <c r="H26" s="128">
        <v>42920.0</v>
      </c>
    </row>
    <row r="27">
      <c r="D27" s="3" t="s">
        <v>17</v>
      </c>
      <c r="E27" s="3" t="s">
        <v>641</v>
      </c>
      <c r="F27" s="3" t="s">
        <v>31</v>
      </c>
      <c r="G27" s="3">
        <v>1980.0</v>
      </c>
      <c r="H27" s="128">
        <v>42922.0</v>
      </c>
    </row>
    <row r="28">
      <c r="D28" s="3" t="s">
        <v>642</v>
      </c>
      <c r="E28" s="3" t="s">
        <v>643</v>
      </c>
      <c r="F28" s="3" t="s">
        <v>24</v>
      </c>
      <c r="G28" s="3">
        <v>1390.0</v>
      </c>
      <c r="H28" s="128">
        <v>42939.0</v>
      </c>
    </row>
    <row r="29">
      <c r="D29" s="3" t="s">
        <v>642</v>
      </c>
      <c r="E29" s="3" t="s">
        <v>645</v>
      </c>
      <c r="F29" s="3" t="s">
        <v>24</v>
      </c>
      <c r="G29" s="3">
        <v>2100.0</v>
      </c>
      <c r="H29" s="128">
        <v>42944.0</v>
      </c>
    </row>
    <row r="30">
      <c r="D30" s="3" t="s">
        <v>642</v>
      </c>
      <c r="E30" s="3" t="s">
        <v>646</v>
      </c>
      <c r="F30" s="3" t="s">
        <v>24</v>
      </c>
      <c r="G30" s="3">
        <v>1450.0</v>
      </c>
      <c r="H30" s="128">
        <v>42941.0</v>
      </c>
    </row>
    <row r="31">
      <c r="D31" s="3" t="s">
        <v>642</v>
      </c>
      <c r="E31" s="3" t="s">
        <v>647</v>
      </c>
      <c r="F31" s="3" t="s">
        <v>31</v>
      </c>
      <c r="G31" s="3">
        <v>177.0</v>
      </c>
      <c r="H31" s="128">
        <v>42605.0</v>
      </c>
    </row>
    <row r="32">
      <c r="D32" s="3" t="s">
        <v>642</v>
      </c>
      <c r="E32" s="3" t="s">
        <v>648</v>
      </c>
      <c r="F32" s="3" t="s">
        <v>31</v>
      </c>
      <c r="G32" s="3">
        <v>290.0</v>
      </c>
      <c r="H32" s="128">
        <v>408161.0</v>
      </c>
    </row>
    <row r="33">
      <c r="D33" s="3" t="s">
        <v>649</v>
      </c>
      <c r="E33" s="3" t="s">
        <v>650</v>
      </c>
      <c r="F33" s="3" t="s">
        <v>24</v>
      </c>
      <c r="G33" s="3">
        <v>10100.0</v>
      </c>
      <c r="H33" s="128">
        <v>42940.0</v>
      </c>
    </row>
    <row r="34">
      <c r="D34" s="3" t="s">
        <v>649</v>
      </c>
      <c r="E34" s="3" t="s">
        <v>651</v>
      </c>
      <c r="F34" s="3" t="s">
        <v>24</v>
      </c>
      <c r="G34" s="3">
        <v>1357.0</v>
      </c>
      <c r="H34" s="130">
        <v>42685.0</v>
      </c>
    </row>
    <row r="35">
      <c r="D35" s="3" t="s">
        <v>649</v>
      </c>
      <c r="E35" s="3" t="s">
        <v>654</v>
      </c>
      <c r="F35" s="3" t="s">
        <v>31</v>
      </c>
      <c r="G35" s="3">
        <v>131.0</v>
      </c>
      <c r="H35" s="128">
        <v>42916.0</v>
      </c>
    </row>
    <row r="36">
      <c r="D36" s="3" t="s">
        <v>656</v>
      </c>
      <c r="E36" s="3" t="s">
        <v>657</v>
      </c>
      <c r="F36" s="3" t="s">
        <v>24</v>
      </c>
      <c r="G36" s="3">
        <v>2141.0</v>
      </c>
      <c r="H36" s="128">
        <v>42944.0</v>
      </c>
    </row>
    <row r="37">
      <c r="D37" s="3" t="s">
        <v>656</v>
      </c>
      <c r="E37" s="3" t="s">
        <v>658</v>
      </c>
      <c r="F37" s="3" t="s">
        <v>24</v>
      </c>
      <c r="G37" s="3">
        <v>183.0</v>
      </c>
      <c r="H37" s="130">
        <v>42350.0</v>
      </c>
    </row>
    <row r="38">
      <c r="D38" s="3" t="s">
        <v>656</v>
      </c>
      <c r="E38" s="3" t="s">
        <v>659</v>
      </c>
      <c r="F38" s="3" t="s">
        <v>31</v>
      </c>
      <c r="G38" s="3">
        <v>192.0</v>
      </c>
      <c r="H38" s="128">
        <v>42556.0</v>
      </c>
    </row>
    <row r="39">
      <c r="D39" s="3" t="s">
        <v>661</v>
      </c>
      <c r="E39" s="3" t="s">
        <v>662</v>
      </c>
      <c r="F39" s="3" t="s">
        <v>24</v>
      </c>
      <c r="G39" s="3">
        <v>338.0</v>
      </c>
      <c r="H39" s="130">
        <v>42365.0</v>
      </c>
    </row>
    <row r="40">
      <c r="D40" s="3" t="s">
        <v>661</v>
      </c>
      <c r="E40" s="3" t="s">
        <v>664</v>
      </c>
      <c r="F40" s="3" t="s">
        <v>24</v>
      </c>
      <c r="G40" s="3">
        <v>133.0</v>
      </c>
      <c r="H40" s="128">
        <v>42502.0</v>
      </c>
    </row>
  </sheetData>
  <hyperlinks>
    <hyperlink r:id="rId1" ref="I2"/>
    <hyperlink r:id="rId2" ref="K2"/>
    <hyperlink r:id="rId3" ref="L2"/>
    <hyperlink r:id="rId4" ref="M2"/>
    <hyperlink r:id="rId5" ref="N2"/>
    <hyperlink r:id="rId6" ref="I3"/>
    <hyperlink r:id="rId7" ref="K3"/>
    <hyperlink r:id="rId8" ref="L3"/>
    <hyperlink r:id="rId9" ref="M3"/>
    <hyperlink r:id="rId10" ref="N3"/>
    <hyperlink r:id="rId11" ref="I4"/>
    <hyperlink r:id="rId12" ref="K4"/>
    <hyperlink r:id="rId13" ref="L4"/>
    <hyperlink r:id="rId14" ref="M4"/>
    <hyperlink r:id="rId15" ref="N4"/>
    <hyperlink r:id="rId16" ref="I5"/>
    <hyperlink r:id="rId17" ref="K5"/>
    <hyperlink r:id="rId18" ref="L5"/>
    <hyperlink r:id="rId19" ref="M5"/>
    <hyperlink r:id="rId20" ref="N5"/>
    <hyperlink r:id="rId21" ref="I6"/>
    <hyperlink r:id="rId22" ref="K6"/>
    <hyperlink r:id="rId23" ref="L6"/>
    <hyperlink r:id="rId24" ref="M6"/>
    <hyperlink r:id="rId25" ref="N6"/>
    <hyperlink r:id="rId26" ref="I7"/>
    <hyperlink r:id="rId27" ref="K7"/>
    <hyperlink r:id="rId28" ref="L7"/>
    <hyperlink r:id="rId29" ref="M7"/>
    <hyperlink r:id="rId30" ref="N7"/>
    <hyperlink r:id="rId31" ref="I8"/>
    <hyperlink r:id="rId32" ref="K8"/>
    <hyperlink r:id="rId33" ref="L8"/>
    <hyperlink r:id="rId34" ref="M8"/>
    <hyperlink r:id="rId35" ref="N8"/>
    <hyperlink r:id="rId36" ref="I9"/>
    <hyperlink r:id="rId37" ref="K9"/>
    <hyperlink r:id="rId38" ref="L9"/>
    <hyperlink r:id="rId39" ref="M9"/>
    <hyperlink r:id="rId40" ref="N9"/>
    <hyperlink r:id="rId41" ref="I10"/>
    <hyperlink r:id="rId42" ref="K10"/>
    <hyperlink r:id="rId43" ref="L10"/>
    <hyperlink r:id="rId44" ref="M10"/>
    <hyperlink r:id="rId45" ref="N10"/>
    <hyperlink r:id="rId46" ref="I11"/>
    <hyperlink r:id="rId47" ref="K11"/>
    <hyperlink r:id="rId48" ref="L11"/>
    <hyperlink r:id="rId49" ref="M11"/>
    <hyperlink r:id="rId50" ref="N11"/>
    <hyperlink r:id="rId51" ref="I12"/>
    <hyperlink r:id="rId52" ref="K12"/>
    <hyperlink r:id="rId53" ref="L12"/>
    <hyperlink r:id="rId54" ref="M12"/>
    <hyperlink r:id="rId55" ref="N12"/>
    <hyperlink r:id="rId56" ref="I13"/>
    <hyperlink r:id="rId57" ref="K13"/>
    <hyperlink r:id="rId58" ref="L13"/>
    <hyperlink r:id="rId59" ref="M13"/>
    <hyperlink r:id="rId60" ref="N13"/>
    <hyperlink r:id="rId61" ref="I14"/>
    <hyperlink r:id="rId62" ref="K14"/>
    <hyperlink r:id="rId63" ref="L14"/>
    <hyperlink r:id="rId64" ref="M14"/>
    <hyperlink r:id="rId65" ref="N14"/>
    <hyperlink r:id="rId66" ref="I15"/>
    <hyperlink r:id="rId67" ref="K15"/>
    <hyperlink r:id="rId68" ref="L15"/>
    <hyperlink r:id="rId69" ref="M15"/>
    <hyperlink r:id="rId70" ref="N15"/>
    <hyperlink r:id="rId71" ref="I16"/>
    <hyperlink r:id="rId72" ref="K16"/>
    <hyperlink r:id="rId73" ref="L16"/>
    <hyperlink r:id="rId74" ref="M16"/>
    <hyperlink r:id="rId75" ref="N16"/>
    <hyperlink r:id="rId76" ref="I17"/>
    <hyperlink r:id="rId77" ref="K17"/>
    <hyperlink r:id="rId78" ref="L17"/>
    <hyperlink r:id="rId79" ref="M17"/>
    <hyperlink r:id="rId80" ref="N17"/>
    <hyperlink r:id="rId81" ref="I18"/>
    <hyperlink r:id="rId82" ref="I19"/>
    <hyperlink r:id="rId83" ref="I20"/>
  </hyperlinks>
  <drawing r:id="rId84"/>
</worksheet>
</file>